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5200" windowHeight="12165"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EMU" sheetId="11" r:id="rId11"/>
    <sheet name="CFL Electric Locos" sheetId="12" r:id="rId12"/>
    <sheet name="DB Ned TRAXX" sheetId="13" r:id="rId13"/>
    <sheet name="DB Ned 6400" sheetId="14" r:id="rId14"/>
    <sheet name="NS ICNG" sheetId="15" r:id="rId15"/>
    <sheet name="NS 700" sheetId="16" r:id="rId16"/>
    <sheet name="NS 1600 &amp; 1700" sheetId="17" r:id="rId17"/>
    <sheet name="NS TRAXX" sheetId="18" r:id="rId18"/>
    <sheet name="NS Vectron" sheetId="19" r:id="rId19"/>
    <sheet name="NSR UNITS" sheetId="20" r:id="rId20"/>
    <sheet name="DM90" sheetId="21" r:id="rId21"/>
    <sheet name="ICRm" sheetId="22" r:id="rId22"/>
  </sheets>
  <definedNames>
    <definedName name="_xlnm.Print_Area" localSheetId="0">'Front Page'!$A$1:$M$39</definedName>
    <definedName name="_xlnm.Print_Area" localSheetId="1">'HLE 13'!$A$1:$L$45</definedName>
    <definedName name="_xlnm.Print_Area" localSheetId="7">'HLD 55'!$A$1:$L$46</definedName>
    <definedName name="_xlnm.Print_Area" localSheetId="9">'HLR 77 &amp; 78'!$A$1:$L$50</definedName>
    <definedName name="_xlnm.Print_Area" localSheetId="10">'NMBS EMU'!$A$1:$T$112</definedName>
    <definedName name="_xlnm.Print_Area" localSheetId="11">'CFL Electric Locos'!$A$1:$R$59</definedName>
    <definedName name="_xlnm.Print_Area" localSheetId="12">'DB Ned TRAXX'!$A$1:$N$35</definedName>
    <definedName name="_xlnm.Print_Area" localSheetId="15">'NS 700'!$A$1:$G$19</definedName>
    <definedName name="__p512881" localSheetId="16">'NS 1600 &amp; 1700'!$D$9</definedName>
    <definedName name="_xlnm.Print_Area" localSheetId="16">'NS 1600 &amp; 1700'!$A$1:$J$44</definedName>
    <definedName name="___p512881" localSheetId="17">#REF!</definedName>
    <definedName name="____p512881" localSheetId="18">#REF!</definedName>
    <definedName name="_p512881" localSheetId="21">ICRm!#REF!</definedName>
    <definedName name="_xlnm.Print_Area" localSheetId="21">ICRm!$A$1:$L$124</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L16" authorId="0">
      <text>
        <r>
          <rPr>
            <sz val="9"/>
            <rFont val="Times New Roman"/>
            <charset val="134"/>
          </rPr>
          <t>Serious Fire at Antwerpen on 12/09/20.
Expected back in service in February 2021.</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27th September 2020.</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s>
  <commentList>
    <comment ref="D2" authorId="0">
      <text>
        <r>
          <rPr>
            <sz val="8"/>
            <color rgb="FF000000"/>
            <rFont val="Tahoma"/>
            <charset val="134"/>
          </rPr>
          <t xml:space="preserve">Scrapped by Beelen at the HKS Metals site in Amsterdam. Delivered on Friday 19th July 2019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Fire damage on 01/10/13 at Olst</t>
        </r>
      </text>
    </comment>
    <comment ref="J8" authorId="0">
      <text>
        <r>
          <rPr>
            <sz val="8"/>
            <color rgb="FF000000"/>
            <rFont val="Tahoma"/>
            <charset val="134"/>
          </rPr>
          <t>Last in use with LOCON on 3rd January 2017
Still in LOCON orange.
Active</t>
        </r>
      </text>
    </comment>
    <comment ref="D9" authorId="0">
      <text>
        <r>
          <rPr>
            <sz val="8"/>
            <color rgb="FF000000"/>
            <rFont val="Tahoma"/>
            <charset val="134"/>
          </rPr>
          <t xml:space="preserve">Scrapped by Beelen at the HKS Metals site in Amsterdam. Delivered on Thursday 25th July 2019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D17" authorId="0">
      <text>
        <r>
          <rPr>
            <sz val="8"/>
            <color rgb="FF000000"/>
            <rFont val="Tahoma"/>
            <charset val="134"/>
          </rPr>
          <t xml:space="preserve">Scrapped by Beelen at the HKS Metals site in Amsterdam. Delivered on Wednesday 4th September 2019
</t>
        </r>
      </text>
    </comment>
    <comment ref="D18" authorId="0">
      <text>
        <r>
          <rPr>
            <sz val="8"/>
            <color rgb="FF000000"/>
            <rFont val="Tahoma"/>
            <charset val="134"/>
          </rPr>
          <t xml:space="preserve">Scrapped by Beelen at the HKS Metals site in Amsterdam. Delivered on Wednesday 18th September 2019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D20" authorId="0">
      <text>
        <r>
          <rPr>
            <sz val="8"/>
            <color rgb="FF000000"/>
            <rFont val="Tahoma"/>
            <charset val="134"/>
          </rPr>
          <t xml:space="preserve">Scrapped by Beelen at the HKS Metals site in Amsterdam. Delivered on Wednesday 4th September 2019
</t>
        </r>
      </text>
    </comment>
    <comment ref="D21" authorId="0">
      <text>
        <r>
          <rPr>
            <sz val="8"/>
            <color rgb="FF000000"/>
            <rFont val="Tahoma"/>
            <charset val="134"/>
          </rPr>
          <t xml:space="preserve">Scrapped by Beelen at the HKS Metals site in Amsterdam. Delivered on Wednesday 2nd October 2019
</t>
        </r>
      </text>
    </comment>
    <comment ref="D22" authorId="0">
      <text>
        <r>
          <rPr>
            <sz val="8"/>
            <color rgb="FF000000"/>
            <rFont val="Tahoma"/>
            <charset val="134"/>
          </rPr>
          <t xml:space="preserve">Scrapped by Beelen at the HKS Metals site in Amsterdam. Delivered on Wednesday 2nd October 2019
</t>
        </r>
      </text>
    </comment>
    <comment ref="D23" authorId="0">
      <text>
        <r>
          <rPr>
            <sz val="8"/>
            <color rgb="FF000000"/>
            <rFont val="Tahoma"/>
            <charset val="134"/>
          </rPr>
          <t xml:space="preserve">Scrapped by Beelen at the HKS Metals site in Amsterdam. Delivered on Wednesday 18th September 2019
</t>
        </r>
      </text>
    </comment>
    <comment ref="D24" authorId="0">
      <text>
        <r>
          <rPr>
            <sz val="8"/>
            <color rgb="FF000000"/>
            <rFont val="Tahoma"/>
            <charset val="134"/>
          </rPr>
          <t xml:space="preserve">Scrapped by Beelen at the HKS Metals site in Amsterdam. Delivered on Wednesday 25th September 2019.
</t>
        </r>
      </text>
    </comment>
    <comment ref="D25" authorId="0">
      <text>
        <r>
          <rPr>
            <sz val="8"/>
            <color rgb="FF000000"/>
            <rFont val="Tahoma"/>
            <charset val="134"/>
          </rPr>
          <t xml:space="preserve">Scrapped by Beelen at the HKS Metals site in Amsterdam. Delivered on Wednesday 4th September 2019
</t>
        </r>
      </text>
    </comment>
    <comment ref="D26" authorId="0">
      <text>
        <r>
          <rPr>
            <sz val="8"/>
            <color rgb="FF000000"/>
            <rFont val="Tahoma"/>
            <charset val="134"/>
          </rPr>
          <t xml:space="preserve">Scrapped by Beelen at the HKS Metals site in Amsterdam. Delivered on Wednesday 16th October 2019.
</t>
        </r>
      </text>
    </comment>
    <comment ref="D27" authorId="0">
      <text>
        <r>
          <rPr>
            <sz val="8"/>
            <color rgb="FF000000"/>
            <rFont val="Tahoma"/>
            <charset val="134"/>
          </rPr>
          <t xml:space="preserve">Scrapped by Beelen at the HKS Metals site in Amsterdam. Delivered on Wednesday 11th September 2019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D29" authorId="0">
      <text>
        <r>
          <rPr>
            <sz val="8"/>
            <color rgb="FF000000"/>
            <rFont val="Tahoma"/>
            <charset val="134"/>
          </rPr>
          <t xml:space="preserve">Scrapped by Beelen at the HKS Metals site in Amsterdam. Delivered on Tuesday 27th August 2019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G32" authorId="0">
      <text>
        <r>
          <rPr>
            <sz val="8"/>
            <color rgb="FF000000"/>
            <rFont val="Tahoma"/>
            <charset val="134"/>
          </rPr>
          <t xml:space="preserve">Scrapped by Beelen at the HKS Metals site in Amsterdam. Delivered on Friday 19th July 2019
</t>
        </r>
      </text>
    </comment>
    <comment ref="G33" authorId="0">
      <text>
        <r>
          <rPr>
            <sz val="8"/>
            <color rgb="FF000000"/>
            <rFont val="Tahoma"/>
            <charset val="134"/>
          </rPr>
          <t>Owned by Train Charter Events BV.
In Railpromo vinyls.</t>
        </r>
      </text>
    </comment>
    <comment ref="G34" authorId="0">
      <text>
        <r>
          <rPr>
            <sz val="8"/>
            <color rgb="FF000000"/>
            <rFont val="Tahoma"/>
            <charset val="134"/>
          </rPr>
          <t xml:space="preserve">Scrapped by Beelen at the HKS Metals site in Amsterdam. Delivered on Thursday 25th July 2019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4"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4"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5"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7"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9"/>
            <rFont val="Times New Roman"/>
            <charset val="0"/>
          </rPr>
          <t>1887 had an accident with a bus near Ieper on Thursday 7th January 2021. The loco will need repairs and the opportunity may be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At Ecore on 30/03/16 and cut in April 2016</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F14" authorId="0">
      <text>
        <r>
          <rPr>
            <sz val="8"/>
            <color rgb="FF000000"/>
            <rFont val="Tahoma"/>
            <charset val="134"/>
          </rPr>
          <t>Is this date still right?</t>
        </r>
      </text>
    </comment>
    <comment ref="A17"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H23" authorId="0">
      <text>
        <r>
          <rPr>
            <sz val="8"/>
            <color rgb="FF000000"/>
            <rFont val="Tahoma"/>
            <charset val="134"/>
          </rPr>
          <t xml:space="preserve">Keeper Mark B-ATLU
</t>
        </r>
      </text>
    </comment>
    <comment ref="H44" authorId="0">
      <text>
        <r>
          <rPr>
            <sz val="8"/>
            <color rgb="FF000000"/>
            <rFont val="Tahoma"/>
            <charset val="134"/>
          </rPr>
          <t>In Service with LINΞΛS from 30/07/18
Had a collision at Antwerpen Noord on 30th October and now at Bombardier Kassel for repairs.</t>
        </r>
      </text>
    </comment>
  </commentList>
</comments>
</file>

<file path=xl/comments7.xml><?xml version="1.0" encoding="utf-8"?>
<comments xmlns="http://schemas.openxmlformats.org/spreadsheetml/2006/main">
  <authors>
    <author xml:space="preserve"> </author>
  </authors>
  <commentList>
    <comment ref="G15" authorId="0">
      <text>
        <r>
          <rPr>
            <sz val="8"/>
            <color rgb="FF000000"/>
            <rFont val="Tahoma"/>
            <charset val="134"/>
          </rPr>
          <t xml:space="preserve">On-line photograph taken on 16th October 1977 showing a blank Revision Panel.
</t>
        </r>
      </text>
    </comment>
    <comment ref="D16" authorId="0">
      <text>
        <r>
          <rPr>
            <sz val="8"/>
            <color rgb="FF000000"/>
            <rFont val="Tahoma"/>
            <charset val="134"/>
          </rPr>
          <t>To NMBS/SNCB Museum</t>
        </r>
      </text>
    </comment>
    <comment ref="G17" authorId="0">
      <text>
        <r>
          <rPr>
            <sz val="8"/>
            <color rgb="FF000000"/>
            <rFont val="Tahoma"/>
            <charset val="134"/>
          </rPr>
          <t>Blank Revision Panel</t>
        </r>
      </text>
    </comment>
    <comment ref="G18" authorId="0">
      <text>
        <r>
          <rPr>
            <sz val="8"/>
            <color rgb="FF000000"/>
            <rFont val="Tahoma"/>
            <charset val="134"/>
          </rPr>
          <t xml:space="preserve">Blank panel
</t>
        </r>
      </text>
    </comment>
    <comment ref="H25" authorId="0">
      <text>
        <r>
          <rPr>
            <sz val="8"/>
            <color rgb="FF000000"/>
            <rFont val="Tahoma"/>
            <charset val="134"/>
          </rPr>
          <t>Was part of the NMBS/SNCB Museum Fleet until 2015. Retained an operational boiler and currently stored at Merelbeke.</t>
        </r>
      </text>
    </comment>
    <comment ref="G29" authorId="0">
      <text>
        <r>
          <rPr>
            <sz val="8"/>
            <color rgb="FF000000"/>
            <rFont val="Tahoma"/>
            <charset val="134"/>
          </rPr>
          <t>Actually says 12.2014 on the Revision Panel.</t>
        </r>
      </text>
    </comment>
    <comment ref="C31" authorId="0">
      <text>
        <r>
          <rPr>
            <sz val="8"/>
            <color rgb="FF000000"/>
            <rFont val="Tahoma"/>
            <charset val="134"/>
          </rPr>
          <t>Blank Revision Panel on 16 08 16</t>
        </r>
      </text>
    </comment>
    <comment ref="H36" authorId="0">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 ref="C24" authorId="0">
      <text>
        <r>
          <rPr>
            <sz val="9"/>
            <rFont val="Times New Roman"/>
            <charset val="134"/>
          </rPr>
          <t>HS Fitted</t>
        </r>
      </text>
    </comment>
    <comment ref="C25" authorId="0">
      <text>
        <r>
          <rPr>
            <sz val="9"/>
            <rFont val="Times New Roman"/>
            <charset val="134"/>
          </rPr>
          <t>HS Fitted</t>
        </r>
      </text>
    </comment>
    <comment ref="F44" authorId="0">
      <text>
        <r>
          <rPr>
            <sz val="8"/>
            <color rgb="FF000000"/>
            <rFont val="Tahoma"/>
            <charset val="134"/>
          </rPr>
          <t>Owned by B-Transport</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<sst xmlns="http://schemas.openxmlformats.org/spreadsheetml/2006/main" count="4743" uniqueCount="1412">
  <si>
    <t>CURRENT LIST 343 - Sunday 17th January 2021</t>
  </si>
  <si>
    <t>This photo was taken by John Hajdasz and shows 6305 at Dorinne in the sunshine on Saturday 11th August 2018 during the Bocq Gala. It is my hope that we can all enjoy the August sunshine in another country this summer and my hope I can stand here during the Bocq Gala, beer in hand chatting to people I know, you all my friends. I have had enough of not being able to go anywhere.</t>
  </si>
  <si>
    <t>HLE 13</t>
  </si>
  <si>
    <t>Green = B-Transport    Yellow = Lineas    All Allocated to Antwerpen Noord Depot</t>
  </si>
  <si>
    <t>ETCS</t>
  </si>
  <si>
    <t>Revision</t>
  </si>
  <si>
    <t>YW</t>
  </si>
  <si>
    <t>RI</t>
  </si>
  <si>
    <t>In Service with LINΞΛS</t>
  </si>
  <si>
    <t>GR</t>
  </si>
  <si>
    <t>√</t>
  </si>
  <si>
    <t>In Salzinnes Works for installation of ETCS</t>
  </si>
  <si>
    <t>Withdrawn 09/16. Cut at Ecore, Aubange - November 2016</t>
  </si>
  <si>
    <t>R2</t>
  </si>
  <si>
    <t>Collision on 14/02/17 - Withdrawn - 30/06/17 - Assumed Cut</t>
  </si>
  <si>
    <t>In Salzinnes for Fire Damage Repairs, back 02/21</t>
  </si>
  <si>
    <t>In Passenger Service with B-Transport</t>
  </si>
  <si>
    <t>Withdrawn - 10/06/13. Cut at Salzinnes Works - Nov 2016</t>
  </si>
  <si>
    <t>In Salzinnes Works for a Grand Revision</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</si>
  <si>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</si>
  <si>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</si>
  <si>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</si>
  <si>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</si>
  <si>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</si>
  <si>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</si>
  <si>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</si>
  <si>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</si>
  <si>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Pink</t>
  </si>
  <si>
    <t>Not sure if the locomotive is in normal service - Driver training?</t>
  </si>
  <si>
    <t xml:space="preserve"> HLE 18</t>
  </si>
  <si>
    <t>HLE 19</t>
  </si>
  <si>
    <t>Green = In Service</t>
  </si>
  <si>
    <t>No</t>
  </si>
  <si>
    <t>Depot</t>
  </si>
  <si>
    <r>
      <rPr>
        <sz val="10"/>
        <rFont val="Calibri"/>
        <charset val="134"/>
      </rPr>
      <t xml:space="preserve">In Service
/ </t>
    </r>
    <r>
      <rPr>
        <sz val="10"/>
        <rFont val="Calibri"/>
        <charset val="134"/>
      </rPr>
      <t>Revision</t>
    </r>
  </si>
  <si>
    <r>
      <rPr>
        <sz val="10"/>
        <rFont val="Calibri"/>
        <charset val="134"/>
      </rPr>
      <t xml:space="preserve">In Service / </t>
    </r>
    <r>
      <rPr>
        <sz val="10"/>
        <rFont val="Calibri"/>
        <charset val="134"/>
      </rPr>
      <t>Revision</t>
    </r>
  </si>
  <si>
    <t>FSD</t>
  </si>
  <si>
    <t>In Service</t>
  </si>
  <si>
    <t>NK</t>
  </si>
  <si>
    <t>new</t>
  </si>
  <si>
    <t>Test Loco [M7]</t>
  </si>
  <si>
    <t>Collision Repairs</t>
  </si>
  <si>
    <t>Salzinnes for RI</t>
  </si>
  <si>
    <t>Loco in Test Pool for M7 testing work</t>
  </si>
  <si>
    <t>HLE 21</t>
  </si>
  <si>
    <t>Stored</t>
  </si>
  <si>
    <t>Withdrawn</t>
  </si>
  <si>
    <t>To Poland on 08/05/18</t>
  </si>
  <si>
    <t>Vossloh Cogifer on 13/06/18</t>
  </si>
  <si>
    <t>To Poland on 02/10/17</t>
  </si>
  <si>
    <t>At Salzinnes Works on 12/01/18</t>
  </si>
  <si>
    <t>Cut Ecore in April 2016</t>
  </si>
  <si>
    <t>At Salzinnes Works 18/01/20</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</si>
  <si>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</si>
  <si>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</si>
  <si>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</si>
  <si>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</si>
  <si>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</si>
  <si>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</si>
  <si>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</si>
  <si>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</si>
  <si>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</si>
  <si>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</si>
  <si>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</si>
  <si>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Withdrawn 26/09/17 after Accident on 06/09/17</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</si>
  <si>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</si>
  <si>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</si>
  <si>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</si>
  <si>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</si>
  <si>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</si>
  <si>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</si>
  <si>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</si>
  <si>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</si>
  <si>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</si>
  <si>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</si>
  <si>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Off Lease at an Unknown Location</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</si>
  <si>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</si>
  <si>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</si>
  <si>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</si>
  <si>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</si>
  <si>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</si>
  <si>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r>
      <rPr>
        <b/>
        <sz val="10"/>
        <rFont val="Calibri"/>
        <charset val="134"/>
      </rPr>
      <t>2803</t>
    </r>
    <r>
      <rPr>
        <sz val="10"/>
        <rFont val="Calibri"/>
        <charset val="134"/>
      </rPr>
      <t xml:space="preserve">  186 125</t>
    </r>
  </si>
  <si>
    <r>
      <rPr>
        <b/>
        <sz val="10"/>
        <rFont val="Calibri"/>
        <charset val="134"/>
      </rPr>
      <t>2840</t>
    </r>
    <r>
      <rPr>
        <sz val="10"/>
        <rFont val="Calibri"/>
        <charset val="134"/>
      </rPr>
      <t xml:space="preserve">  186 232</t>
    </r>
  </si>
  <si>
    <t>Green</t>
  </si>
  <si>
    <r>
      <rPr>
        <b/>
        <sz val="10"/>
        <rFont val="Calibri"/>
        <charset val="134"/>
      </rPr>
      <t>2804</t>
    </r>
    <r>
      <rPr>
        <sz val="10"/>
        <rFont val="Calibri"/>
        <charset val="134"/>
      </rPr>
      <t xml:space="preserve">  186 196</t>
    </r>
  </si>
  <si>
    <r>
      <rPr>
        <b/>
        <sz val="10"/>
        <rFont val="Calibri"/>
        <charset val="134"/>
      </rPr>
      <t>2841</t>
    </r>
    <r>
      <rPr>
        <sz val="10"/>
        <rFont val="Calibri"/>
        <charset val="134"/>
      </rPr>
      <t xml:space="preserve">  186 233</t>
    </r>
  </si>
  <si>
    <r>
      <rPr>
        <b/>
        <sz val="10"/>
        <rFont val="Calibri"/>
        <charset val="134"/>
      </rPr>
      <t>2805</t>
    </r>
    <r>
      <rPr>
        <sz val="10"/>
        <rFont val="Calibri"/>
        <charset val="134"/>
      </rPr>
      <t xml:space="preserve">  186 197</t>
    </r>
  </si>
  <si>
    <r>
      <rPr>
        <b/>
        <sz val="10"/>
        <rFont val="Calibri"/>
        <charset val="134"/>
      </rPr>
      <t>2842</t>
    </r>
    <r>
      <rPr>
        <sz val="10"/>
        <rFont val="Calibri"/>
        <charset val="134"/>
      </rPr>
      <t xml:space="preserve">  186 234</t>
    </r>
  </si>
  <si>
    <t>Notes</t>
  </si>
  <si>
    <r>
      <rPr>
        <b/>
        <sz val="10"/>
        <rFont val="Calibri"/>
        <charset val="134"/>
      </rPr>
      <t>2806</t>
    </r>
    <r>
      <rPr>
        <sz val="10"/>
        <rFont val="Calibri"/>
        <charset val="134"/>
      </rPr>
      <t xml:space="preserve">  186 198</t>
    </r>
  </si>
  <si>
    <r>
      <rPr>
        <b/>
        <sz val="10"/>
        <rFont val="Calibri"/>
        <charset val="134"/>
      </rPr>
      <t>2843</t>
    </r>
    <r>
      <rPr>
        <sz val="10"/>
        <rFont val="Calibri"/>
        <charset val="134"/>
      </rPr>
      <t xml:space="preserve">  186 235</t>
    </r>
  </si>
  <si>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</si>
  <si>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</si>
  <si>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</si>
  <si>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</si>
  <si>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</si>
  <si>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</si>
  <si>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</si>
  <si>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</si>
  <si>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</si>
  <si>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</si>
  <si>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</si>
  <si>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</si>
  <si>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</si>
  <si>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working for other operators away from NMBS/SNCB &amp; Lineas.</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</si>
  <si>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</si>
  <si>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</si>
  <si>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</si>
  <si>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</si>
  <si>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</si>
  <si>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</si>
  <si>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</si>
  <si>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</si>
  <si>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</si>
  <si>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</si>
  <si>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</si>
  <si>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</si>
  <si>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</si>
  <si>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</si>
  <si>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trike/>
        <sz val="10"/>
        <rFont val="Calibri"/>
        <charset val="134"/>
        <scheme val="minor"/>
      </rPr>
      <t>2902</t>
    </r>
    <r>
      <rPr>
        <sz val="10"/>
        <rFont val="Calibri"/>
        <charset val="134"/>
      </rPr>
      <t xml:space="preserve"> </t>
    </r>
    <r>
      <rPr>
        <b/>
        <sz val="10"/>
        <rFont val="Calibri"/>
        <charset val="134"/>
      </rPr>
      <t>186 347</t>
    </r>
  </si>
  <si>
    <r>
      <rPr>
        <strike/>
        <sz val="10"/>
        <rFont val="Calibri"/>
        <charset val="134"/>
        <scheme val="minor"/>
      </rPr>
      <t>2817</t>
    </r>
    <r>
      <rPr>
        <sz val="10"/>
        <rFont val="Calibri"/>
        <charset val="134"/>
      </rPr>
      <t xml:space="preserve">  </t>
    </r>
    <r>
      <rPr>
        <b/>
        <sz val="10"/>
        <rFont val="Calibri"/>
        <charset val="134"/>
      </rPr>
      <t>186 209</t>
    </r>
  </si>
  <si>
    <r>
      <rPr>
        <strike/>
        <sz val="10"/>
        <rFont val="Calibri"/>
        <charset val="134"/>
        <scheme val="minor"/>
      </rPr>
      <t>2903</t>
    </r>
    <r>
      <rPr>
        <sz val="10"/>
        <rFont val="Calibri"/>
        <charset val="134"/>
      </rPr>
      <t xml:space="preserve"> </t>
    </r>
    <r>
      <rPr>
        <b/>
        <sz val="10"/>
        <rFont val="Calibri"/>
        <charset val="134"/>
      </rPr>
      <t>186 348</t>
    </r>
  </si>
  <si>
    <r>
      <rPr>
        <strike/>
        <sz val="10"/>
        <rFont val="Calibri"/>
        <charset val="134"/>
        <scheme val="minor"/>
      </rPr>
      <t>2818</t>
    </r>
    <r>
      <rPr>
        <sz val="10"/>
        <rFont val="Calibri"/>
        <charset val="134"/>
      </rPr>
      <t xml:space="preserve">  </t>
    </r>
    <r>
      <rPr>
        <b/>
        <sz val="10"/>
        <rFont val="Calibri"/>
        <charset val="134"/>
      </rPr>
      <t>186 210</t>
    </r>
  </si>
  <si>
    <r>
      <rPr>
        <strike/>
        <sz val="10"/>
        <rFont val="Calibri"/>
        <charset val="134"/>
        <scheme val="minor"/>
      </rPr>
      <t>2904</t>
    </r>
    <r>
      <rPr>
        <sz val="10"/>
        <rFont val="Calibri"/>
        <charset val="134"/>
      </rPr>
      <t xml:space="preserve"> </t>
    </r>
    <r>
      <rPr>
        <b/>
        <sz val="10"/>
        <rFont val="Calibri"/>
        <charset val="134"/>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</si>
  <si>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</si>
  <si>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</si>
  <si>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t>In Service with BLS/Crossrail</t>
  </si>
  <si>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</si>
  <si>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</si>
  <si>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</si>
  <si>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</si>
  <si>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</si>
  <si>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</si>
  <si>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</si>
  <si>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</si>
  <si>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</si>
  <si>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</si>
  <si>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</si>
  <si>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</si>
  <si>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</si>
  <si>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</si>
  <si>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</si>
  <si>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</si>
  <si>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</si>
  <si>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</si>
  <si>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</si>
  <si>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</si>
  <si>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</si>
  <si>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</si>
  <si>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</si>
  <si>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</si>
  <si>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</si>
  <si>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</si>
  <si>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</si>
  <si>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</si>
  <si>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</si>
  <si>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</si>
  <si>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</si>
  <si>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</si>
  <si>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LINΞΛS Directly Leased &amp; Rented TRAXX</t>
  </si>
  <si>
    <t>Countries</t>
  </si>
  <si>
    <t>186 181</t>
  </si>
  <si>
    <t>D/A/B/NL</t>
  </si>
  <si>
    <t>In Service with LINΞΛS by 5th October 2020</t>
  </si>
  <si>
    <t>186 182</t>
  </si>
  <si>
    <t>D/A/B/NL/CZ/SK</t>
  </si>
  <si>
    <t>In Service with LINΞΛS by 14th October 2017</t>
  </si>
  <si>
    <t>186 183</t>
  </si>
  <si>
    <t>In Service with LINΞΛS from November 2017</t>
  </si>
  <si>
    <t>186 252</t>
  </si>
  <si>
    <t>D/B/F</t>
  </si>
  <si>
    <t>186 253</t>
  </si>
  <si>
    <t>186 254</t>
  </si>
  <si>
    <t>186 255</t>
  </si>
  <si>
    <t>In Service in LINΞΛS Livery</t>
  </si>
  <si>
    <t>186 258</t>
  </si>
  <si>
    <t>D/A/CH/I/B/NL</t>
  </si>
  <si>
    <t>In Service in modified LINΞΛS livery.</t>
  </si>
  <si>
    <t>186 291</t>
  </si>
  <si>
    <t>186 293</t>
  </si>
  <si>
    <t>186 294</t>
  </si>
  <si>
    <t>In Service with LINΞΛS - December 2017</t>
  </si>
  <si>
    <t>186 295 (II)</t>
  </si>
  <si>
    <t>In Service with LINΞΛS from @ 16/03/19</t>
  </si>
  <si>
    <t>186 296</t>
  </si>
  <si>
    <t>In Service with LINΞΛS - December 2018</t>
  </si>
  <si>
    <t>186 298</t>
  </si>
  <si>
    <t>D/A/B/NL/SK/H/CZ</t>
  </si>
  <si>
    <t>In Service with LINΞΛS - from 07/12/20</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</si>
  <si>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</si>
  <si>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</si>
  <si>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</si>
  <si>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</si>
  <si>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</si>
  <si>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</si>
  <si>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</si>
  <si>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</si>
  <si>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</si>
  <si>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</si>
  <si>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</si>
  <si>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</si>
  <si>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</si>
  <si>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</si>
  <si>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</si>
  <si>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</si>
  <si>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</si>
  <si>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</si>
  <si>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</si>
  <si>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</si>
  <si>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</si>
  <si>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</si>
  <si>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</si>
  <si>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</si>
  <si>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</si>
  <si>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</si>
  <si>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</si>
  <si>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</si>
  <si>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</si>
  <si>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</si>
  <si>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</si>
  <si>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</si>
  <si>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</si>
  <si>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</si>
  <si>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186 492</t>
  </si>
  <si>
    <t>In Service with LINΞΛS from 07/01/21</t>
  </si>
  <si>
    <t>186 494</t>
  </si>
  <si>
    <t>Bombardier Kassel for Collision Repairs</t>
  </si>
  <si>
    <t>186 497</t>
  </si>
  <si>
    <t>In Service with LINΞΛS from ??/??/19</t>
  </si>
  <si>
    <t>186 500</t>
  </si>
  <si>
    <t>In Service with LINΞΛS from 19/12/18</t>
  </si>
  <si>
    <t>186 501</t>
  </si>
  <si>
    <t>186 502</t>
  </si>
  <si>
    <t>In Service with LINΞΛS from **/12/20</t>
  </si>
  <si>
    <t>186 504</t>
  </si>
  <si>
    <t>In Service with LINΞΛS from @ 01/07/20</t>
  </si>
  <si>
    <t>186 505</t>
  </si>
  <si>
    <t>186 507</t>
  </si>
  <si>
    <t>186 508</t>
  </si>
  <si>
    <t>In Service with LINΞΛS from @ 09/09/19</t>
  </si>
  <si>
    <t>186 510</t>
  </si>
  <si>
    <t>286 940</t>
  </si>
  <si>
    <t>In Service with LINΞΛS from @ 06/12/20</t>
  </si>
  <si>
    <t>P = Worked on a passenger train available to the public</t>
  </si>
  <si>
    <t>C = Worked a Charter Train</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</si>
  <si>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</si>
  <si>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</si>
  <si>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</si>
  <si>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</si>
  <si>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</si>
  <si>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</si>
  <si>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</si>
  <si>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</si>
  <si>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</si>
  <si>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</si>
  <si>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</si>
  <si>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</si>
  <si>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</si>
  <si>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</si>
  <si>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</si>
  <si>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</si>
  <si>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</si>
  <si>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</si>
  <si>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</si>
  <si>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</si>
  <si>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</si>
  <si>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</si>
  <si>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</si>
  <si>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27/09/20</t>
  </si>
  <si>
    <t>Blue</t>
  </si>
  <si>
    <t>Yellow and Blue ETS Livery</t>
  </si>
  <si>
    <t>TUC Rail</t>
  </si>
  <si>
    <t>Grey</t>
  </si>
  <si>
    <t>Three Shades of Grey Livery</t>
  </si>
  <si>
    <r>
      <rPr>
        <sz val="10"/>
        <color rgb="FF000000"/>
        <rFont val="Calibri"/>
        <charset val="134"/>
      </rPr>
      <t xml:space="preserve">Grounded At Ecore, Aubange 27/03/16 - </t>
    </r>
    <r>
      <rPr>
        <sz val="10"/>
        <color rgb="FFFF0000"/>
        <rFont val="Calibri"/>
        <charset val="134"/>
      </rPr>
      <t>Presumed Cut In 2016</t>
    </r>
  </si>
  <si>
    <t>Green Livery</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</si>
  <si>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</si>
  <si>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</si>
  <si>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</si>
  <si>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</si>
  <si>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</si>
  <si>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</si>
  <si>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15/08/20</t>
  </si>
  <si>
    <t>Cut Up - January 2002</t>
  </si>
  <si>
    <t>Cut Up - 1984</t>
  </si>
  <si>
    <t>Withdrawn at Salzinnes Works 15/08/19</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</si>
  <si>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</si>
  <si>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</si>
  <si>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</si>
  <si>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</si>
  <si>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</si>
  <si>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</si>
  <si>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 xml:space="preserve">Preserved at CFV3V at Mariembourg by Private Owner. Moved there 12/12/20 </t>
  </si>
  <si>
    <t>At Kinkempois. Stopped on 05/03/20 and placed in Store/Park 28/04/20</t>
  </si>
  <si>
    <t>Stopped @ 29th May 2020 and placed in store/park at Schaarbeek Depot</t>
  </si>
  <si>
    <t>**/11/80</t>
  </si>
  <si>
    <t>Cut Up - April 1998</t>
  </si>
  <si>
    <t>HLD 62</t>
  </si>
  <si>
    <t>HLD 62 Key</t>
  </si>
  <si>
    <t>Revison</t>
  </si>
  <si>
    <t>GCR</t>
  </si>
  <si>
    <t>Charleroi Sud Quai</t>
  </si>
  <si>
    <t>FML</t>
  </si>
  <si>
    <t>In Service - NW District</t>
  </si>
  <si>
    <t>In Service - SVC-CRV - KIROW</t>
  </si>
  <si>
    <t>Melle</t>
  </si>
  <si>
    <t>FNND</t>
  </si>
  <si>
    <t>In Store/Park and outside Salzinnes Works on 27/09/20</t>
  </si>
  <si>
    <t>Antwerpen Noord</t>
  </si>
  <si>
    <r>
      <rPr>
        <sz val="10"/>
        <rFont val="Calibri"/>
        <charset val="134"/>
      </rPr>
      <t xml:space="preserve">In Service - NE District - </t>
    </r>
    <r>
      <rPr>
        <sz val="10"/>
        <rFont val="Calibri"/>
        <charset val="134"/>
      </rPr>
      <t>3rd Headlight Mounting</t>
    </r>
  </si>
  <si>
    <r>
      <rPr>
        <sz val="10"/>
        <rFont val="Calibri"/>
        <charset val="134"/>
      </rPr>
      <t xml:space="preserve">In Service - SE District - </t>
    </r>
    <r>
      <rPr>
        <b/>
        <sz val="10"/>
        <rFont val="Calibri"/>
        <charset val="134"/>
      </rPr>
      <t>3rd Headlight Mounting</t>
    </r>
  </si>
  <si>
    <t>Kinkempois</t>
  </si>
  <si>
    <r>
      <rPr>
        <sz val="10"/>
        <rFont val="Calibri"/>
        <charset val="134"/>
      </rPr>
      <t xml:space="preserve">In Service - NW District - </t>
    </r>
    <r>
      <rPr>
        <b/>
        <sz val="10"/>
        <color rgb="FF000000"/>
        <rFont val="Calibri"/>
        <charset val="134"/>
      </rPr>
      <t>3rd Working Headlight &amp; ETCS</t>
    </r>
  </si>
  <si>
    <r>
      <rPr>
        <sz val="10"/>
        <rFont val="Calibri"/>
        <charset val="134"/>
      </rPr>
      <t xml:space="preserve">In Service - SW District - </t>
    </r>
    <r>
      <rPr>
        <b/>
        <sz val="10"/>
        <rFont val="Calibri"/>
        <charset val="134"/>
      </rPr>
      <t>3rd Headlight Mounting</t>
    </r>
  </si>
  <si>
    <r>
      <rPr>
        <sz val="10"/>
        <rFont val="Calibri"/>
        <charset val="134"/>
      </rPr>
      <t xml:space="preserve">In Service - TUC Rail - </t>
    </r>
    <r>
      <rPr>
        <b/>
        <sz val="10"/>
        <color rgb="FF000000"/>
        <rFont val="Calibri"/>
        <charset val="134"/>
      </rPr>
      <t>3rd Working Headlight &amp; ECTS</t>
    </r>
  </si>
  <si>
    <t>3rd Headlight</t>
  </si>
  <si>
    <t>Fitted with mounting for the 3rd headlight on the nose and ECTS prepared</t>
  </si>
  <si>
    <t>In Service - SW District</t>
  </si>
  <si>
    <t>In Service - CE District - TUC Rail</t>
  </si>
  <si>
    <t>3rd Headlight &amp; ETCS</t>
  </si>
  <si>
    <t>Working 3rd headlight on the nose and ECTS operational</t>
  </si>
  <si>
    <t>6214*</t>
  </si>
  <si>
    <t>In Service - SVC-CRV - C75</t>
  </si>
  <si>
    <r>
      <rPr>
        <sz val="10"/>
        <rFont val="Calibri"/>
        <charset val="134"/>
      </rPr>
      <t xml:space="preserve">In Service - NE District - </t>
    </r>
    <r>
      <rPr>
        <b/>
        <sz val="10"/>
        <color rgb="FF000000"/>
        <rFont val="Calibri"/>
        <charset val="134"/>
      </rPr>
      <t>3rd Working Headlight &amp; ECTS</t>
    </r>
  </si>
  <si>
    <t>In Service - SE District</t>
  </si>
  <si>
    <t>In Salzinnes for Retro Fit ETCS and Working 3rd Headlight</t>
  </si>
  <si>
    <r>
      <rPr>
        <sz val="10"/>
        <rFont val="Calibri"/>
        <charset val="134"/>
      </rPr>
      <t xml:space="preserve">In Service - SW District - </t>
    </r>
    <r>
      <rPr>
        <b/>
        <sz val="10"/>
        <color rgb="FF000000"/>
        <rFont val="Calibri"/>
        <charset val="134"/>
      </rPr>
      <t>3rd Working Headlight &amp; ETCS</t>
    </r>
  </si>
  <si>
    <t>Preserved by PFT/TSP and in store at St. Ghislain Depot</t>
  </si>
  <si>
    <t>Infrabel Blue</t>
  </si>
  <si>
    <t>In Park on 01/12/18 - Inside At Ronet Infrabel Depot</t>
  </si>
  <si>
    <t>In Service - NE District</t>
  </si>
  <si>
    <t>In Salzinnes for RI. ETCS and 3rd headlight - Due out in April 2021</t>
  </si>
  <si>
    <t>In Service -TUC Rail</t>
  </si>
  <si>
    <t xml:space="preserve">Original Green </t>
  </si>
  <si>
    <r>
      <rPr>
        <sz val="10"/>
        <rFont val="Calibri"/>
        <charset val="134"/>
      </rPr>
      <t xml:space="preserve">In Service - SVC-CRV - P93 - </t>
    </r>
    <r>
      <rPr>
        <b/>
        <sz val="10"/>
        <rFont val="Calibri"/>
        <charset val="134"/>
      </rPr>
      <t>3rd Headlight Mounting</t>
    </r>
  </si>
  <si>
    <t>6295*</t>
  </si>
  <si>
    <t>LOCON Orange</t>
  </si>
  <si>
    <t>In Service - SVC-CRV - P93</t>
  </si>
  <si>
    <t>ACTS Blue</t>
  </si>
  <si>
    <r>
      <rPr>
        <sz val="10"/>
        <rFont val="Calibri"/>
        <charset val="134"/>
      </rPr>
      <t xml:space="preserve">In Service - NE District - </t>
    </r>
    <r>
      <rPr>
        <b/>
        <sz val="10"/>
        <rFont val="Calibri"/>
        <charset val="134"/>
      </rPr>
      <t>3rd Working Headlight &amp; ETCS</t>
    </r>
  </si>
  <si>
    <t>Sold to Venezuela</t>
  </si>
  <si>
    <t>SVC is Spoor Vernieuwings Centrum in Nederlands
CRV is the acronym for Centre Renouvellement Voie in French.</t>
  </si>
  <si>
    <t>6305*</t>
  </si>
  <si>
    <t>In Store/Park - Inside At Merelbeke Old Depot</t>
  </si>
  <si>
    <t>Infrabel District Locos</t>
  </si>
  <si>
    <r>
      <rPr>
        <sz val="10"/>
        <rFont val="Calibri"/>
        <charset val="134"/>
      </rPr>
      <t xml:space="preserve">In Service - SE District - </t>
    </r>
    <r>
      <rPr>
        <b/>
        <sz val="10"/>
        <rFont val="Calibri"/>
        <charset val="134"/>
      </rPr>
      <t>3rd Working Headlight &amp; ETCS</t>
    </r>
  </si>
  <si>
    <t>In Store - Outside at Charleroi Sud Depot</t>
  </si>
  <si>
    <t>TUC Rail Locos</t>
  </si>
  <si>
    <t>Other</t>
  </si>
  <si>
    <t>As with the other tables</t>
  </si>
  <si>
    <t>In Service with Rail Force One 9802</t>
  </si>
  <si>
    <t>To be Checked</t>
  </si>
  <si>
    <t>In Salzinnes for RI. ETCS and 3rd headlight - Due out in March 2021</t>
  </si>
  <si>
    <t>6329*</t>
  </si>
  <si>
    <t>Information Checked to panel on locomotive or photograph</t>
  </si>
  <si>
    <t>In Salzinnes for RI, ETCS and 3rd Headlight - Due out in Jan 2020</t>
  </si>
  <si>
    <t>Revision and Upgrade</t>
  </si>
  <si>
    <t>Jacko Fijn Techniek / Railexperts as 6703</t>
  </si>
  <si>
    <t>Intermediate Revision</t>
  </si>
  <si>
    <t xml:space="preserve">Railexperts as 6705. Stored At Amersfoort 22/11/20 </t>
  </si>
  <si>
    <t>HLR 77 &amp; 78</t>
  </si>
  <si>
    <t>7701*</t>
  </si>
  <si>
    <t>In Service HS</t>
  </si>
  <si>
    <t>Infrabel Hire - NE District</t>
  </si>
  <si>
    <t>7702*</t>
  </si>
  <si>
    <t>7837*</t>
  </si>
  <si>
    <t>7703*</t>
  </si>
  <si>
    <t>7704*</t>
  </si>
  <si>
    <t>7840*</t>
  </si>
  <si>
    <t>R1 Revision at Antwerpen</t>
  </si>
  <si>
    <t>7841*</t>
  </si>
  <si>
    <t>7707*</t>
  </si>
  <si>
    <t>7708*</t>
  </si>
  <si>
    <t>Revision at Voith Turbo</t>
  </si>
  <si>
    <t>7711*</t>
  </si>
  <si>
    <t>Infrabel Hire - SVC-CRV KIROW</t>
  </si>
  <si>
    <t>7847*</t>
  </si>
  <si>
    <t>7713*</t>
  </si>
  <si>
    <t>In Service - CE Dist - TUC Rail</t>
  </si>
  <si>
    <t>7849*</t>
  </si>
  <si>
    <t>7715*</t>
  </si>
  <si>
    <t>R2 Revision at Salzinnes</t>
  </si>
  <si>
    <t>Infrabel Hire - SE District</t>
  </si>
  <si>
    <t>7716*</t>
  </si>
  <si>
    <t>7717*</t>
  </si>
  <si>
    <t>R2 Revision at Jacko Fijn</t>
  </si>
  <si>
    <t>Infrabel Hire - SW District</t>
  </si>
  <si>
    <t>7718*</t>
  </si>
  <si>
    <t>7853*</t>
  </si>
  <si>
    <t>7719*</t>
  </si>
  <si>
    <t>7722*</t>
  </si>
  <si>
    <t>At Jacko Fijn in Zutphen</t>
  </si>
  <si>
    <t>7767*</t>
  </si>
  <si>
    <t>7812*</t>
  </si>
  <si>
    <t>7723*</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</si>
  <si>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</si>
  <si>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</si>
  <si>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</si>
  <si>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</si>
  <si>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</si>
  <si>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</si>
  <si>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</si>
  <si>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</si>
  <si>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</si>
  <si>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</si>
  <si>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</si>
  <si>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</si>
  <si>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</si>
  <si>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</si>
  <si>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</si>
  <si>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</si>
  <si>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</si>
  <si>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</si>
  <si>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</si>
  <si>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</si>
  <si>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</si>
  <si>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</si>
  <si>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Infrabel Hire -TUC Rail</t>
  </si>
  <si>
    <t>7782*</t>
  </si>
  <si>
    <t>7827*</t>
  </si>
  <si>
    <t>Lineas [* Lineas ECM]</t>
  </si>
  <si>
    <t>B-Transport</t>
  </si>
  <si>
    <t>7784*</t>
  </si>
  <si>
    <t>In Service in Lineas Livery #</t>
  </si>
  <si>
    <t>7829*</t>
  </si>
  <si>
    <t>Infrabel</t>
  </si>
  <si>
    <t>7785*</t>
  </si>
  <si>
    <t>In Store / In Park</t>
  </si>
  <si>
    <t>7786*</t>
  </si>
  <si>
    <t>Revision at Jacko Fijn</t>
  </si>
  <si>
    <t>7831*</t>
  </si>
  <si>
    <t>#</t>
  </si>
  <si>
    <t>Fitted with ATB + Indusi (PZB90) + GSM-R MESA 23 + Analoge lijnradio type PBKA</t>
  </si>
  <si>
    <t>Under Repair At Antwerpen #</t>
  </si>
  <si>
    <t>7789*</t>
  </si>
  <si>
    <t>7834*</t>
  </si>
  <si>
    <t>HS</t>
  </si>
  <si>
    <t>Fitted with BSI Couplers for Hump Shunting</t>
  </si>
  <si>
    <t>7835*</t>
  </si>
  <si>
    <t>NMBS SNCB ELECTRIC MULTIPLE UNITS AS AT 17.01.21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</si>
  <si>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</si>
  <si>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</si>
  <si>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</si>
  <si>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</si>
  <si>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</si>
  <si>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</si>
  <si>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</si>
  <si>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</si>
  <si>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</si>
  <si>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</si>
  <si>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</si>
  <si>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</si>
  <si>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</si>
  <si>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</si>
  <si>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</si>
  <si>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</si>
  <si>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</si>
  <si>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Red</t>
  </si>
  <si>
    <t>Unrefurbished, active in RED (832 &amp; 835 Nov 2020 and 815 &amp; 838 Dec 2020)</t>
  </si>
  <si>
    <t>Mechelen Works for Refurbishment</t>
  </si>
  <si>
    <t>Stripped ready for works</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</si>
  <si>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</si>
  <si>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</si>
  <si>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</si>
  <si>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</si>
  <si>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</si>
  <si>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</si>
  <si>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</si>
  <si>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</si>
  <si>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</si>
  <si>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</si>
  <si>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</si>
  <si>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</si>
  <si>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</si>
  <si>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</si>
  <si>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</si>
  <si>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</si>
  <si>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</si>
  <si>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</si>
  <si>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</si>
  <si>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</si>
  <si>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</si>
  <si>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</si>
  <si>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</si>
  <si>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</si>
  <si>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</si>
  <si>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RI2</t>
  </si>
  <si>
    <t>Information Checked to panel on locomotive</t>
  </si>
  <si>
    <t>3005</t>
  </si>
  <si>
    <t>3006</t>
  </si>
  <si>
    <t>Owner</t>
  </si>
  <si>
    <t>3007</t>
  </si>
  <si>
    <t>3008</t>
  </si>
  <si>
    <t>All CFL</t>
  </si>
  <si>
    <t>3009</t>
  </si>
  <si>
    <t>3010</t>
  </si>
  <si>
    <t>3011</t>
  </si>
  <si>
    <t>3012</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</si>
  <si>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</si>
  <si>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</si>
  <si>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</si>
  <si>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</si>
  <si>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</si>
  <si>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</si>
  <si>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</si>
  <si>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</si>
  <si>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</si>
  <si>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</si>
  <si>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</si>
  <si>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</si>
  <si>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</si>
  <si>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</si>
  <si>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</si>
  <si>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</si>
  <si>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</si>
  <si>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</si>
  <si>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verl</t>
  </si>
  <si>
    <t>In Service (verl 20/11/19)</t>
  </si>
  <si>
    <t>4009</t>
  </si>
  <si>
    <t>4010</t>
  </si>
  <si>
    <t>4011</t>
  </si>
  <si>
    <t>In Service (named ETTELBRÜCK)</t>
  </si>
  <si>
    <t>4012</t>
  </si>
  <si>
    <t>LDX</t>
  </si>
  <si>
    <t>4013</t>
  </si>
  <si>
    <t>4014</t>
  </si>
  <si>
    <t>4015</t>
  </si>
  <si>
    <t>4016</t>
  </si>
  <si>
    <t>In Service - Awaiting repairs at Luxembourg Depot</t>
  </si>
  <si>
    <t>4017</t>
  </si>
  <si>
    <t>4018</t>
  </si>
  <si>
    <t>In Service (named WILTZ)</t>
  </si>
  <si>
    <t>4019</t>
  </si>
  <si>
    <t>4020</t>
  </si>
  <si>
    <t>188 xxx</t>
  </si>
  <si>
    <t>**/**/21</t>
  </si>
  <si>
    <t>D/A/B/F/PL/LU</t>
  </si>
  <si>
    <t>To Enter Service From 2021</t>
  </si>
  <si>
    <t>DB Cargo Nederlands Directly Leased &amp; Rented TRAXX</t>
  </si>
  <si>
    <t>186 256</t>
  </si>
  <si>
    <t>In Service with DB - DB Job Stickers</t>
  </si>
  <si>
    <t>186 257</t>
  </si>
  <si>
    <t>186 259</t>
  </si>
  <si>
    <t>In Service with DB - DB Job Stickers - Photo 15/01/21</t>
  </si>
  <si>
    <t>186 491</t>
  </si>
  <si>
    <t>Off lease to DB on **/12/20 - DB Job Stickers Removed</t>
  </si>
  <si>
    <t>186 493</t>
  </si>
  <si>
    <t>186 495</t>
  </si>
  <si>
    <t>186 496</t>
  </si>
  <si>
    <t>186 498</t>
  </si>
  <si>
    <t>186 499</t>
  </si>
  <si>
    <t>Off lease to DB on 18/12/20 - DB Job Stickers</t>
  </si>
  <si>
    <t>Off lease to DB on 17/12/20 - DB Job Stickers Removed</t>
  </si>
  <si>
    <t>186 503</t>
  </si>
  <si>
    <t>Off lease to DB on 18/12/20 - DB Job Stickers Removed</t>
  </si>
  <si>
    <t>All these TRAXX locomotives will be coming off lease shortly and replaced by Vectrons</t>
  </si>
  <si>
    <t>Class 6400</t>
  </si>
  <si>
    <t>DB</t>
  </si>
  <si>
    <t>SHP</t>
  </si>
  <si>
    <t>In Service with DB Cargo Polska</t>
  </si>
  <si>
    <t>In Service with DB Cargo</t>
  </si>
  <si>
    <t>R</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</si>
  <si>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</si>
  <si>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</si>
  <si>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</si>
  <si>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</si>
  <si>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</si>
  <si>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</si>
  <si>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</si>
  <si>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</si>
  <si>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</si>
  <si>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</si>
  <si>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</si>
  <si>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</si>
  <si>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</si>
  <si>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</si>
  <si>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</si>
  <si>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</si>
  <si>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M</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</si>
  <si>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</si>
  <si>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</si>
  <si>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</si>
  <si>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</si>
  <si>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</si>
  <si>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</si>
  <si>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</si>
  <si>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</si>
  <si>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</si>
  <si>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</si>
  <si>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</si>
  <si>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</si>
  <si>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</si>
  <si>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</si>
  <si>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</si>
  <si>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</si>
  <si>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</si>
  <si>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</si>
  <si>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</si>
  <si>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</si>
  <si>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</si>
  <si>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</si>
  <si>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</si>
  <si>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</si>
  <si>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</si>
  <si>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</si>
  <si>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</si>
  <si>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</si>
  <si>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</si>
  <si>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</si>
  <si>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</si>
  <si>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</si>
  <si>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</si>
  <si>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3rd January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</si>
  <si>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</si>
  <si>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</si>
  <si>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</si>
  <si>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</si>
  <si>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</si>
  <si>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</si>
  <si>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</si>
  <si>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</si>
  <si>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</si>
  <si>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</si>
  <si>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Been in Nederlands and sent back to be finished off</t>
  </si>
  <si>
    <t>3105 + 3109</t>
  </si>
  <si>
    <t>Derailed at Dreileben on Friday 16th October 2020</t>
  </si>
  <si>
    <t>Arrived</t>
  </si>
  <si>
    <t>Eight Vehicle Benelux Set</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</si>
  <si>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</si>
  <si>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</si>
  <si>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</si>
  <si>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</si>
  <si>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</si>
  <si>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</si>
  <si>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</si>
  <si>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</si>
  <si>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</si>
  <si>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</si>
  <si>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</si>
  <si>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</si>
  <si>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</si>
  <si>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</si>
  <si>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</si>
  <si>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</si>
  <si>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</si>
  <si>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</si>
  <si>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</si>
  <si>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</si>
  <si>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</si>
  <si>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</si>
  <si>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</si>
  <si>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</si>
  <si>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</si>
  <si>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</si>
  <si>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</si>
  <si>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</si>
  <si>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Bouwer Technology</t>
  </si>
  <si>
    <t>Bouwer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</si>
  <si>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</si>
  <si>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</si>
  <si>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</si>
  <si>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</si>
  <si>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</si>
  <si>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</si>
  <si>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Has had the NS symbols removed</t>
  </si>
  <si>
    <t>Updated</t>
  </si>
  <si>
    <t>1601</t>
  </si>
  <si>
    <t>Riwald Almelo for scrap on 28/04/19</t>
  </si>
  <si>
    <t>1701</t>
  </si>
  <si>
    <t>Beelen for Scrap 19/07/19</t>
  </si>
  <si>
    <t>HKS Metals for scrap 11/01/21</t>
  </si>
  <si>
    <t>1823</t>
  </si>
  <si>
    <t>Oefencentrum Noord, Wijster</t>
  </si>
  <si>
    <t>1602</t>
  </si>
  <si>
    <t>At Rotterdam Noord for Spares 12/09</t>
  </si>
  <si>
    <t>1702</t>
  </si>
  <si>
    <t>Beelen for Scrap 25/09/19</t>
  </si>
  <si>
    <t>HKS Metals for scrap</t>
  </si>
  <si>
    <t>1824</t>
  </si>
  <si>
    <t>In Service With Strukton</t>
  </si>
  <si>
    <t>1603</t>
  </si>
  <si>
    <t>Riwald Almelo for scrap on 14/08/18</t>
  </si>
  <si>
    <t>1703</t>
  </si>
  <si>
    <t>Beelen for Scrap 11/09/19</t>
  </si>
  <si>
    <t>Sold to VolkerRail</t>
  </si>
  <si>
    <t>1826</t>
  </si>
  <si>
    <t>Cut by EMR Botlek February 2010</t>
  </si>
  <si>
    <t>1604</t>
  </si>
  <si>
    <t>1704</t>
  </si>
  <si>
    <t>Beelen for Scrap 02/10/19</t>
  </si>
  <si>
    <t>NS International in Service</t>
  </si>
  <si>
    <t>1827</t>
  </si>
  <si>
    <t>Railexperts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</si>
  <si>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</si>
  <si>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</si>
  <si>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</si>
  <si>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</si>
  <si>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</si>
  <si>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</si>
  <si>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</si>
  <si>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</si>
  <si>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</si>
  <si>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</si>
  <si>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</si>
  <si>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</si>
  <si>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</si>
  <si>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</si>
  <si>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</si>
  <si>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Railrelease in Service as 9908</t>
  </si>
  <si>
    <t>1608</t>
  </si>
  <si>
    <t>1708</t>
  </si>
  <si>
    <t>Beelen for Scrap 25/07/19</t>
  </si>
  <si>
    <t>1831</t>
  </si>
  <si>
    <t>1609</t>
  </si>
  <si>
    <t>Rotterdam Rail Feeding 4402</t>
  </si>
  <si>
    <t>1709</t>
  </si>
  <si>
    <t>Beelen for Scrap 18/09/19</t>
  </si>
  <si>
    <t>1749</t>
  </si>
  <si>
    <t>At TMA Amsterdam</t>
  </si>
  <si>
    <t>1832</t>
  </si>
  <si>
    <t>RRS [u/s] at Amersfoort 28/09</t>
  </si>
  <si>
    <t>1610</t>
  </si>
  <si>
    <t>Cut at Shunter July 2012</t>
  </si>
  <si>
    <t>1710</t>
  </si>
  <si>
    <t>1750</t>
  </si>
  <si>
    <t>1833</t>
  </si>
  <si>
    <t>Jacko Fijn [S/U at Wezep] [u/s]</t>
  </si>
  <si>
    <t>1611</t>
  </si>
  <si>
    <t>Railexperts 9903</t>
  </si>
  <si>
    <t>1711</t>
  </si>
  <si>
    <t>Beelen for Scrap 16/10/19</t>
  </si>
  <si>
    <t>1751</t>
  </si>
  <si>
    <t>Owned by DC Tractie</t>
  </si>
  <si>
    <t>RRL 9902 [S/U at Amersfoort] 13/06</t>
  </si>
  <si>
    <t>1612</t>
  </si>
  <si>
    <t>Cut up at Riwald Almelo June 2020</t>
  </si>
  <si>
    <t>1712</t>
  </si>
  <si>
    <t>1752</t>
  </si>
  <si>
    <t>Independent Rail Partner [S/U at Wgm]</t>
  </si>
  <si>
    <t>1613</t>
  </si>
  <si>
    <t>Riwald Almelo for scrap on 21/02/20</t>
  </si>
  <si>
    <t>1713</t>
  </si>
  <si>
    <t>1753</t>
  </si>
  <si>
    <t>Beelen for Scrap 03/07/19</t>
  </si>
  <si>
    <t>RRL 9905 [S/U at Amersfoort] 13/06</t>
  </si>
  <si>
    <t>1614</t>
  </si>
  <si>
    <t>1714</t>
  </si>
  <si>
    <t>Beelen for Scrap 09/10/19</t>
  </si>
  <si>
    <t>1754</t>
  </si>
  <si>
    <t>1615</t>
  </si>
  <si>
    <t>Railexperts 9904</t>
  </si>
  <si>
    <t>1715</t>
  </si>
  <si>
    <t>Beelen for Scrap 27/08/19</t>
  </si>
  <si>
    <t>1755</t>
  </si>
  <si>
    <t>HKS Metals for scrap 05/01/21</t>
  </si>
  <si>
    <t>1838</t>
  </si>
  <si>
    <t>Cut by EMR Botlek August 2007</t>
  </si>
  <si>
    <t>1616</t>
  </si>
  <si>
    <t>Railexperts in Service as 9902</t>
  </si>
  <si>
    <t>1716</t>
  </si>
  <si>
    <t>1756</t>
  </si>
  <si>
    <t>1839</t>
  </si>
  <si>
    <t>HKS Metals for scrap 28/04/15</t>
  </si>
  <si>
    <t>1617</t>
  </si>
  <si>
    <t>1757</t>
  </si>
  <si>
    <t>1840</t>
  </si>
  <si>
    <t>1618</t>
  </si>
  <si>
    <t>RRS S/S at Amersfoort 22/11</t>
  </si>
  <si>
    <t>1758</t>
  </si>
  <si>
    <t>1841</t>
  </si>
  <si>
    <t>EMR Botlek for scrap 23/09/09</t>
  </si>
  <si>
    <t>1619</t>
  </si>
  <si>
    <t>1759</t>
  </si>
  <si>
    <t>1842</t>
  </si>
  <si>
    <t>HKS Metals for scrap 05/06/15</t>
  </si>
  <si>
    <t>1620</t>
  </si>
  <si>
    <t>1760</t>
  </si>
  <si>
    <t>1843</t>
  </si>
  <si>
    <t>HKS Metals for scrap 21/04/15</t>
  </si>
  <si>
    <t>1621</t>
  </si>
  <si>
    <t>RRS [u/s] at Amersfoort 22/11</t>
  </si>
  <si>
    <t>1761</t>
  </si>
  <si>
    <t>1844</t>
  </si>
  <si>
    <t>1622</t>
  </si>
  <si>
    <t>1762</t>
  </si>
  <si>
    <t>1845</t>
  </si>
  <si>
    <t>HKS Metals for scrap 19/05/15</t>
  </si>
  <si>
    <t>1625</t>
  </si>
  <si>
    <t>1763</t>
  </si>
  <si>
    <t>1846</t>
  </si>
  <si>
    <t>HKS Metals for scrap 02/06/15</t>
  </si>
  <si>
    <t>1764</t>
  </si>
  <si>
    <t>1847</t>
  </si>
  <si>
    <t>1656</t>
  </si>
  <si>
    <t>Preserved NS Museum at Blerick</t>
  </si>
  <si>
    <t>1765</t>
  </si>
  <si>
    <t>1848</t>
  </si>
  <si>
    <t>HKS Metals for scrap 26/05/15</t>
  </si>
  <si>
    <t>1766</t>
  </si>
  <si>
    <t>1849</t>
  </si>
  <si>
    <t>HKS Metals for scrap 26/08/14</t>
  </si>
  <si>
    <t>BOLD</t>
  </si>
  <si>
    <t>Active Locomotives</t>
  </si>
  <si>
    <t>1767</t>
  </si>
  <si>
    <t>Cut at Kroon Wilnis B.V. 18/04/18
18/04/18</t>
  </si>
  <si>
    <t>1850</t>
  </si>
  <si>
    <t>NSM</t>
  </si>
  <si>
    <t>NS Museum</t>
  </si>
  <si>
    <t>1768</t>
  </si>
  <si>
    <t>NSM Preservation at Utrecht</t>
  </si>
  <si>
    <t>1851</t>
  </si>
  <si>
    <t>RRS</t>
  </si>
  <si>
    <t>Rail Rolling Stock</t>
  </si>
  <si>
    <t>1769</t>
  </si>
  <si>
    <t>1852</t>
  </si>
  <si>
    <t>TCE</t>
  </si>
  <si>
    <t>Train Charter Events BV</t>
  </si>
  <si>
    <t>Beelen for Scrap 04/07/19</t>
  </si>
  <si>
    <t>1770</t>
  </si>
  <si>
    <t>1853</t>
  </si>
  <si>
    <t>Strukton and in their Livery</t>
  </si>
  <si>
    <t>1771</t>
  </si>
  <si>
    <t>1854</t>
  </si>
  <si>
    <t>1772</t>
  </si>
  <si>
    <t>TCE 101002</t>
  </si>
  <si>
    <t>1855</t>
  </si>
  <si>
    <t>1773</t>
  </si>
  <si>
    <t>1857</t>
  </si>
  <si>
    <t>Cut Up</t>
  </si>
  <si>
    <t>1774</t>
  </si>
  <si>
    <t>1858</t>
  </si>
  <si>
    <t>S/S</t>
  </si>
  <si>
    <t>Stored Serviceable [Warm Store]</t>
  </si>
  <si>
    <t>HKS Metals scrap Oct 2002</t>
  </si>
  <si>
    <t>1775</t>
  </si>
  <si>
    <t>TCE 101003</t>
  </si>
  <si>
    <t>S/U</t>
  </si>
  <si>
    <t>Stored Unserviceable [Cold Store]</t>
  </si>
  <si>
    <t>Bought by Strukton</t>
  </si>
  <si>
    <t>1776</t>
  </si>
  <si>
    <t>[u/s]</t>
  </si>
  <si>
    <t>Serious Defects on Locomotive</t>
  </si>
  <si>
    <t>1777</t>
  </si>
  <si>
    <t>1778</t>
  </si>
  <si>
    <t>Picked for spares and awaiting scrap</t>
  </si>
  <si>
    <t>1779</t>
  </si>
  <si>
    <t>New updates this week</t>
  </si>
  <si>
    <t>1780</t>
  </si>
  <si>
    <t>1781</t>
  </si>
  <si>
    <t>TCE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</si>
  <si>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</si>
  <si>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</si>
  <si>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</si>
  <si>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</si>
  <si>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</si>
  <si>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</si>
  <si>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</si>
  <si>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In Service on Benelux</t>
  </si>
  <si>
    <t>186 041</t>
  </si>
  <si>
    <t>R1</t>
  </si>
  <si>
    <t>Estimated Revision Date</t>
  </si>
  <si>
    <t>186 002</t>
  </si>
  <si>
    <t>186 042</t>
  </si>
  <si>
    <t>Confirmed Revision Date</t>
  </si>
  <si>
    <t>186 003</t>
  </si>
  <si>
    <t>186 043</t>
  </si>
  <si>
    <t>Changed Recently</t>
  </si>
  <si>
    <t>186 004</t>
  </si>
  <si>
    <t>186 044</t>
  </si>
  <si>
    <t>At Maastricht for R1 Revision</t>
  </si>
  <si>
    <t>186 005</t>
  </si>
  <si>
    <t>186 045</t>
  </si>
  <si>
    <t>186 006</t>
  </si>
  <si>
    <t>186 111</t>
  </si>
  <si>
    <t>186 007</t>
  </si>
  <si>
    <t>186 112</t>
  </si>
  <si>
    <t>186 008</t>
  </si>
  <si>
    <t>186 113</t>
  </si>
  <si>
    <t>Standard NS Class 186 Yellow &amp; Blue</t>
  </si>
  <si>
    <t>186 009</t>
  </si>
  <si>
    <t>186 114</t>
  </si>
  <si>
    <t>Mac</t>
  </si>
  <si>
    <t>ex-Macquarie Rail Plain Grey</t>
  </si>
  <si>
    <t>186 010</t>
  </si>
  <si>
    <t>186 115</t>
  </si>
  <si>
    <t>AT</t>
  </si>
  <si>
    <t>Alpha Trains Grey and Green</t>
  </si>
  <si>
    <t>186 011</t>
  </si>
  <si>
    <t>186 116</t>
  </si>
  <si>
    <t>186 012</t>
  </si>
  <si>
    <t>186 117</t>
  </si>
  <si>
    <t>186 001 to 186 045 are owned by Akiem and leased to NS</t>
  </si>
  <si>
    <t>186 013</t>
  </si>
  <si>
    <t>186 118</t>
  </si>
  <si>
    <t>186 111 to 122 are owned by Alpha Trains and leased to NS</t>
  </si>
  <si>
    <t>186 014</t>
  </si>
  <si>
    <t>186 119</t>
  </si>
  <si>
    <t>186 208-223 are owned by Alpha Trains and leased to NS</t>
  </si>
  <si>
    <t>186 015</t>
  </si>
  <si>
    <t>186 120</t>
  </si>
  <si>
    <t>186 237 &amp; 238 are owned by Akiem and leased to NS</t>
  </si>
  <si>
    <t>186 016</t>
  </si>
  <si>
    <t>186 121</t>
  </si>
  <si>
    <t>186 017</t>
  </si>
  <si>
    <t>186 122</t>
  </si>
  <si>
    <t>186 018</t>
  </si>
  <si>
    <t>186 019</t>
  </si>
  <si>
    <t>186 142</t>
  </si>
  <si>
    <t>At Uwe Adam in Eisenach on 15/08/20</t>
  </si>
  <si>
    <t>TRAXX locomotives get a R1 Revision at 1.2 million kilometres and a R2 Revision [RI2] at 2.4 million kilometres.</t>
  </si>
  <si>
    <t>186 020</t>
  </si>
  <si>
    <t>186 144</t>
  </si>
  <si>
    <t>Of lease with Lineas</t>
  </si>
  <si>
    <t>186 021</t>
  </si>
  <si>
    <t>186 148</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</si>
  <si>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</si>
  <si>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</si>
  <si>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</si>
  <si>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</si>
  <si>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and inside the loco. </t>
  </si>
  <si>
    <t>186 024</t>
  </si>
  <si>
    <t>186 212</t>
  </si>
  <si>
    <t>186 025</t>
  </si>
  <si>
    <t>186 214</t>
  </si>
  <si>
    <t>186 026</t>
  </si>
  <si>
    <t>186 217</t>
  </si>
  <si>
    <t>186 027</t>
  </si>
  <si>
    <t>186 219</t>
  </si>
  <si>
    <t>In Service from 5th January 2020</t>
  </si>
  <si>
    <t>186 028</t>
  </si>
  <si>
    <t>186 221</t>
  </si>
  <si>
    <t>In Service from 21/01/20</t>
  </si>
  <si>
    <t>186 029</t>
  </si>
  <si>
    <t>186 222</t>
  </si>
  <si>
    <t>In Service from 19/02/20</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</si>
  <si>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</si>
  <si>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</si>
  <si>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</si>
  <si>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In Service from 13/08/20</t>
  </si>
  <si>
    <t>186 031</t>
  </si>
  <si>
    <t>186 032</t>
  </si>
  <si>
    <t>186 033</t>
  </si>
  <si>
    <t>186 034</t>
  </si>
  <si>
    <t>186 226</t>
  </si>
  <si>
    <t>186 035</t>
  </si>
  <si>
    <t>186 227</t>
  </si>
  <si>
    <t>186 036</t>
  </si>
  <si>
    <t>186 236</t>
  </si>
  <si>
    <t>Working for HSL Logistik</t>
  </si>
  <si>
    <t>186 037</t>
  </si>
  <si>
    <t>186 237</t>
  </si>
  <si>
    <t>186 038</t>
  </si>
  <si>
    <t>186 238</t>
  </si>
  <si>
    <t>186 039</t>
  </si>
  <si>
    <t>186 239</t>
  </si>
  <si>
    <t>Working for Rhenus</t>
  </si>
  <si>
    <t>186 040</t>
  </si>
  <si>
    <t>186 240</t>
  </si>
  <si>
    <t>193 759</t>
  </si>
  <si>
    <t>ELL Green</t>
  </si>
  <si>
    <t>At Watergraafsmeer</t>
  </si>
  <si>
    <t>193 766</t>
  </si>
  <si>
    <t>In Service on IC Berlin</t>
  </si>
  <si>
    <t>All</t>
  </si>
  <si>
    <t>Owned by European Locomotive Leasing</t>
  </si>
  <si>
    <t>NSR MULTIPLE UNITS AS AT 03.01.21</t>
  </si>
  <si>
    <t>Key</t>
  </si>
  <si>
    <t>Owned by NS Museum</t>
  </si>
  <si>
    <t>Delivered</t>
  </si>
  <si>
    <t>Scrapped</t>
  </si>
  <si>
    <t>On Order</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</si>
  <si>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</si>
  <si>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</si>
  <si>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</si>
  <si>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</si>
  <si>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</si>
  <si>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</si>
  <si>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</si>
  <si>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</si>
  <si>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</si>
  <si>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</si>
  <si>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</si>
  <si>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</si>
  <si>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</si>
  <si>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</si>
  <si>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</si>
  <si>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</si>
  <si>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</si>
  <si>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</si>
  <si>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</si>
  <si>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</si>
  <si>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</si>
  <si>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</si>
  <si>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</si>
  <si>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</si>
  <si>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</si>
  <si>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</si>
  <si>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</si>
  <si>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</si>
  <si>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</si>
  <si>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</si>
  <si>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</si>
  <si>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</si>
  <si>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</si>
  <si>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</si>
  <si>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</si>
  <si>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At</t>
  </si>
  <si>
    <t>to Poland</t>
  </si>
  <si>
    <t>Vlasakkers</t>
  </si>
  <si>
    <t>At Zaanstraat</t>
  </si>
  <si>
    <t>Refurbished</t>
  </si>
  <si>
    <t>Poor Condition</t>
  </si>
  <si>
    <t>To Move</t>
  </si>
  <si>
    <t>Internal Explosion</t>
  </si>
  <si>
    <t>ICRm Sets - Updated to 17th January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</si>
  <si>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</si>
  <si>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</si>
  <si>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</si>
  <si>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</si>
  <si>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</si>
  <si>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</si>
  <si>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</si>
  <si>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</si>
  <si>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</si>
  <si>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</si>
  <si>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</si>
  <si>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</si>
  <si>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</si>
  <si>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</si>
  <si>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</si>
  <si>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</si>
  <si>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</si>
  <si>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</si>
  <si>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</si>
  <si>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</si>
  <si>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</si>
  <si>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</si>
  <si>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</si>
  <si>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</si>
  <si>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</si>
  <si>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</si>
  <si>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</si>
  <si>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</si>
  <si>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</si>
  <si>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</si>
  <si>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</si>
  <si>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</si>
  <si>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</si>
  <si>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</si>
  <si>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t>493-4*</t>
  </si>
  <si>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</si>
  <si>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</si>
  <si>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</si>
  <si>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</si>
  <si>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</si>
  <si>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</si>
  <si>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</si>
  <si>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</si>
  <si>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</si>
  <si>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</si>
  <si>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</si>
  <si>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</si>
  <si>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</si>
  <si>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</si>
  <si>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</si>
  <si>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</si>
  <si>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</si>
  <si>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</si>
  <si>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</si>
  <si>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</si>
  <si>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</si>
  <si>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</si>
  <si>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</si>
  <si>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</si>
  <si>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</si>
  <si>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</si>
  <si>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</si>
  <si>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</si>
  <si>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</si>
  <si>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</si>
  <si>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</si>
  <si>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</si>
  <si>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</si>
  <si>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</si>
  <si>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</si>
  <si>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</si>
  <si>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</si>
  <si>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</si>
  <si>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</si>
  <si>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</si>
  <si>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</si>
  <si>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</si>
  <si>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t>982-0 *</t>
  </si>
  <si>
    <t>217-6</t>
  </si>
  <si>
    <t>367-1</t>
  </si>
  <si>
    <t>229-1</t>
  </si>
  <si>
    <t>971-3</t>
  </si>
  <si>
    <t>355-6</t>
  </si>
  <si>
    <t>242-4</t>
  </si>
  <si>
    <t>449-6</t>
  </si>
  <si>
    <t>581-5</t>
  </si>
  <si>
    <t>377-0</t>
  </si>
  <si>
    <t>401-6</t>
  </si>
  <si>
    <t>973-9</t>
  </si>
  <si>
    <t>365-5</t>
  </si>
  <si>
    <t>267-1</t>
  </si>
  <si>
    <t>974-7*</t>
  </si>
  <si>
    <t>404-0</t>
  </si>
  <si>
    <t>483-6</t>
  </si>
  <si>
    <t>405-7</t>
  </si>
  <si>
    <t>* converted from Bpmbdez8 end car</t>
  </si>
  <si>
    <r>
      <t xml:space="preserve">16200 Series - </t>
    </r>
    <r>
      <rPr>
        <sz val="8"/>
        <rFont val="Calibri"/>
        <family val="2"/>
        <charset val="0"/>
      </rPr>
      <t>Returned from Benelux to ICD/AmRo 2016</t>
    </r>
  </si>
  <si>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</si>
  <si>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</si>
  <si>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</si>
  <si>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</si>
  <si>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</si>
  <si>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</si>
  <si>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</si>
  <si>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</si>
  <si>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</si>
  <si>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</si>
  <si>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</si>
  <si>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</si>
  <si>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ICD/AmRo/DH-Ehv</t>
  </si>
  <si>
    <t>018-3</t>
  </si>
  <si>
    <t>261-4</t>
  </si>
  <si>
    <t>379-6</t>
  </si>
  <si>
    <t>215-0</t>
  </si>
  <si>
    <t>494-2</t>
  </si>
  <si>
    <t>201-0</t>
  </si>
  <si>
    <t>357-2</t>
  </si>
  <si>
    <t>241-6</t>
  </si>
  <si>
    <t>214-3</t>
  </si>
  <si>
    <t>029-0</t>
  </si>
  <si>
    <t>220-0</t>
  </si>
  <si>
    <t>361-4</t>
  </si>
  <si>
    <t>406-5</t>
  </si>
  <si>
    <t>497-5</t>
  </si>
  <si>
    <t>248-1</t>
  </si>
  <si>
    <t>362-2</t>
  </si>
  <si>
    <t>421-4</t>
  </si>
  <si>
    <t>582-3</t>
  </si>
  <si>
    <t>16400 Series (original Benelux batch, now ICD/Am-Ro)</t>
  </si>
  <si>
    <t>013-4</t>
  </si>
  <si>
    <t>481-0</t>
  </si>
  <si>
    <t>585-6</t>
  </si>
  <si>
    <t>211-9</t>
  </si>
  <si>
    <t>238-2</t>
  </si>
  <si>
    <t>492-7</t>
  </si>
  <si>
    <t>236-6</t>
  </si>
  <si>
    <t>not in use since 10 Jan 2021</t>
  </si>
  <si>
    <t>014-2</t>
  </si>
  <si>
    <t>375-4</t>
  </si>
  <si>
    <t>235-8</t>
  </si>
  <si>
    <t>141-8 *</t>
  </si>
  <si>
    <t>252-3</t>
  </si>
  <si>
    <t>376-2</t>
  </si>
  <si>
    <t>232-5</t>
  </si>
  <si>
    <t>not in use since 9 Jan 2021</t>
  </si>
  <si>
    <t>017-5</t>
  </si>
  <si>
    <t>369-7</t>
  </si>
  <si>
    <t>216-8</t>
  </si>
  <si>
    <t>407-3</t>
  </si>
  <si>
    <t>244-0</t>
  </si>
  <si>
    <t>482-8</t>
  </si>
  <si>
    <t>265-5</t>
  </si>
  <si>
    <t>019-1</t>
  </si>
  <si>
    <t>485-1</t>
  </si>
  <si>
    <t>269-7</t>
  </si>
  <si>
    <t>149-1 *</t>
  </si>
  <si>
    <t>202-8</t>
  </si>
  <si>
    <t>352-3</t>
  </si>
  <si>
    <t>266-3</t>
  </si>
  <si>
    <t>024-1</t>
  </si>
  <si>
    <t>484-4</t>
  </si>
  <si>
    <t>218-4</t>
  </si>
  <si>
    <t>107-9 *</t>
  </si>
  <si>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</si>
  <si>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</si>
  <si>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</si>
  <si>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</si>
  <si>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</si>
  <si>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</si>
  <si>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</si>
  <si>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</si>
  <si>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</si>
  <si>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</si>
  <si>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</si>
  <si>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</si>
  <si>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</si>
  <si>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</si>
  <si>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</si>
  <si>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</si>
  <si>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</si>
  <si>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</si>
  <si>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</si>
  <si>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</si>
  <si>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</si>
  <si>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</si>
  <si>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</si>
  <si>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t>972-1*</t>
  </si>
  <si>
    <t>213-5</t>
  </si>
  <si>
    <t>356-4</t>
  </si>
  <si>
    <t>402-4</t>
  </si>
  <si>
    <t>435-9</t>
  </si>
  <si>
    <t>487-7</t>
  </si>
  <si>
    <t>541-9</t>
  </si>
  <si>
    <t>975-4 ""</t>
  </si>
  <si>
    <t>228-3</t>
  </si>
  <si>
    <t>488-5</t>
  </si>
  <si>
    <t>250-7</t>
  </si>
  <si>
    <t>not checked</t>
  </si>
  <si>
    <t>436-7</t>
  </si>
  <si>
    <t>366-3</t>
  </si>
  <si>
    <t>422-2</t>
  </si>
  <si>
    <t>976-2 ""</t>
  </si>
  <si>
    <t>264-8</t>
  </si>
  <si>
    <t>491-9</t>
  </si>
  <si>
    <t>542-7</t>
  </si>
  <si>
    <t>439-1</t>
  </si>
  <si>
    <t>368-9</t>
  </si>
  <si>
    <t>544-3</t>
  </si>
  <si>
    <t>977-0 ""</t>
  </si>
  <si>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</si>
  <si>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</si>
  <si>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</si>
  <si>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</si>
  <si>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</si>
  <si>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</si>
  <si>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</si>
  <si>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</si>
  <si>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</si>
  <si>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</si>
  <si>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</si>
  <si>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</si>
  <si>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</si>
  <si>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</si>
  <si>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</si>
  <si>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</si>
  <si>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</si>
  <si>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</si>
  <si>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convertion to Bpmbdz8 to be confirmed</t>
  </si>
  <si>
    <r>
      <t>16500 Series: Den  Haag / Eindhoven - 9-car sets</t>
    </r>
    <r>
      <rPr>
        <sz val="10"/>
        <rFont val="Calibri"/>
        <family val="2"/>
        <charset val="0"/>
      </rPr>
      <t xml:space="preserve"> </t>
    </r>
    <r>
      <rPr>
        <sz val="8"/>
        <rFont val="Calibri"/>
        <family val="2"/>
        <charset val="0"/>
      </rPr>
      <t>(were temporarily shortened to 6-car for loan to ICD Breda)</t>
    </r>
  </si>
  <si>
    <t>001-9</t>
  </si>
  <si>
    <t>584-9</t>
  </si>
  <si>
    <t>373-9</t>
  </si>
  <si>
    <t>103-8</t>
  </si>
  <si>
    <t>448-8</t>
  </si>
  <si>
    <t>126-9</t>
  </si>
  <si>
    <t>353-9**</t>
  </si>
  <si>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</si>
  <si>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</si>
  <si>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</si>
  <si>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</si>
  <si>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</si>
  <si>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</si>
  <si>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</si>
  <si>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</si>
  <si>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</si>
  <si>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</si>
  <si>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</si>
  <si>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</si>
  <si>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</si>
  <si>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</si>
  <si>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</si>
  <si>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</si>
  <si>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</si>
  <si>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</si>
  <si>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</si>
  <si>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</si>
  <si>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</si>
  <si>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</si>
  <si>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</si>
  <si>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</si>
  <si>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</si>
  <si>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</si>
  <si>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</si>
  <si>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</si>
  <si>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</si>
  <si>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</si>
  <si>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</si>
  <si>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</si>
  <si>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</si>
  <si>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</si>
  <si>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</si>
  <si>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</si>
  <si>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</si>
  <si>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</si>
  <si>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</si>
  <si>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</si>
  <si>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</si>
  <si>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</si>
  <si>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</si>
  <si>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</si>
  <si>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</si>
  <si>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</si>
  <si>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</si>
  <si>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</si>
  <si>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</si>
  <si>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</si>
  <si>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</si>
  <si>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</si>
  <si>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</si>
  <si>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</si>
  <si>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</si>
  <si>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</si>
  <si>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</si>
  <si>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</si>
  <si>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</si>
  <si>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</si>
  <si>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</si>
  <si>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</si>
  <si>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</si>
  <si>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</si>
  <si>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</si>
  <si>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t>009-8*</t>
  </si>
  <si>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</si>
  <si>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</si>
  <si>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</si>
  <si>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</si>
  <si>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</si>
  <si>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</si>
  <si>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</si>
  <si>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</si>
  <si>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</si>
  <si>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</si>
  <si>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</si>
  <si>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</si>
  <si>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</si>
  <si>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</si>
  <si>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</si>
  <si>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</si>
  <si>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</si>
  <si>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</si>
  <si>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</si>
  <si>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</si>
  <si>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</si>
  <si>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</si>
  <si>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</si>
  <si>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</si>
  <si>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</si>
  <si>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</si>
  <si>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</si>
  <si>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</si>
  <si>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</si>
  <si>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</si>
  <si>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</si>
  <si>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</si>
  <si>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</si>
  <si>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</si>
  <si>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</si>
  <si>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t>* incorret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</si>
  <si>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</si>
  <si>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</si>
  <si>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</si>
  <si>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</si>
  <si>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</si>
  <si>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</si>
  <si>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</si>
  <si>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</si>
  <si>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</si>
  <si>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</si>
  <si>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</si>
  <si>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</si>
  <si>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</si>
  <si>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</si>
  <si>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</si>
  <si>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</si>
  <si>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</si>
  <si>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</si>
  <si>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</si>
  <si>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</si>
  <si>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</si>
  <si>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</si>
  <si>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</si>
  <si>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</si>
  <si>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</si>
  <si>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</si>
  <si>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</si>
  <si>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</si>
  <si>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</si>
  <si>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</si>
  <si>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</si>
  <si>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</si>
  <si>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</si>
  <si>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</si>
  <si>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</si>
  <si>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</si>
  <si>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</si>
  <si>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</si>
  <si>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</si>
  <si>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</si>
  <si>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</si>
  <si>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</si>
  <si>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</si>
  <si>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</si>
  <si>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</si>
  <si>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</si>
  <si>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</si>
  <si>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</si>
  <si>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</si>
  <si>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</si>
  <si>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</si>
  <si>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</si>
  <si>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</si>
  <si>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</si>
  <si>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</si>
  <si>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</si>
  <si>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</si>
  <si>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</si>
  <si>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17.01.21</t>
  </si>
</sst>
</file>

<file path=xl/styles.xml><?xml version="1.0" encoding="utf-8"?>
<styleSheet xmlns="http://schemas.openxmlformats.org/spreadsheetml/2006/main">
  <numFmts count="11">
    <numFmt numFmtId="176" formatCode="d\-mmm\-yy"/>
    <numFmt numFmtId="177" formatCode="dd\-mmm"/>
    <numFmt numFmtId="41" formatCode="_-* #,##0_-;\-* #,##0_-;_-* &quot;-&quot;_-;_-@_-"/>
    <numFmt numFmtId="178" formatCode="0.0"/>
    <numFmt numFmtId="179" formatCode="0.0000%"/>
    <numFmt numFmtId="180" formatCode="mmm\-yy"/>
    <numFmt numFmtId="44" formatCode="_-&quot;£&quot;* #,##0.00_-;\-&quot;£&quot;* #,##0.00_-;_-&quot;£&quot;* &quot;-&quot;??_-;_-@_-"/>
    <numFmt numFmtId="43" formatCode="_-* #,##0.00_-;\-* #,##0.00_-;_-* &quot;-&quot;??_-;_-@_-"/>
    <numFmt numFmtId="181" formatCode="dd/mm/yy;@"/>
    <numFmt numFmtId="182" formatCode="0_ "/>
    <numFmt numFmtId="42" formatCode="_-&quot;£&quot;* #,##0_-;\-&quot;£&quot;* #,##0_-;_-&quot;£&quot;* &quot;-&quot;_-;_-@_-"/>
  </numFmts>
  <fonts count="85">
    <font>
      <sz val="10"/>
      <name val="Arial"/>
      <charset val="134"/>
    </font>
    <font>
      <sz val="9"/>
      <name val="Calibri"/>
      <family val="2"/>
      <charset val="0"/>
    </font>
    <font>
      <sz val="8"/>
      <name val="Calibri"/>
      <family val="2"/>
      <charset val="0"/>
    </font>
    <font>
      <sz val="10"/>
      <name val="Calibri"/>
      <family val="2"/>
      <charset val="0"/>
    </font>
    <font>
      <b/>
      <sz val="20"/>
      <name val="Calibri"/>
      <family val="2"/>
      <charset val="0"/>
    </font>
    <font>
      <b/>
      <sz val="10"/>
      <name val="Calibri"/>
      <family val="2"/>
      <charset val="0"/>
    </font>
    <font>
      <b/>
      <sz val="8"/>
      <name val="Calibri"/>
      <family val="2"/>
      <charset val="0"/>
    </font>
    <font>
      <i/>
      <sz val="8"/>
      <name val="Calibri"/>
      <family val="2"/>
      <charset val="0"/>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b/>
      <sz val="8"/>
      <name val="Calibri"/>
      <charset val="134"/>
    </font>
    <font>
      <sz val="8"/>
      <name val="Calibri"/>
      <charset val="134"/>
    </font>
    <font>
      <sz val="18"/>
      <name val="Calibri"/>
      <charset val="134"/>
    </font>
    <font>
      <u/>
      <sz val="8"/>
      <color rgb="FF80008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i/>
      <sz val="10"/>
      <color rgb="FF000000"/>
      <name val="Calibri"/>
      <charset val="134"/>
    </font>
    <font>
      <b/>
      <sz val="22"/>
      <color rgb="FF000000"/>
      <name val="Calibri"/>
      <charset val="134"/>
    </font>
    <font>
      <strike/>
      <sz val="10"/>
      <name val="Calibri"/>
      <charset val="134"/>
      <scheme val="minor"/>
    </font>
    <font>
      <b/>
      <sz val="20"/>
      <name val="Calibri"/>
      <charset val="134"/>
    </font>
    <font>
      <strike/>
      <sz val="10"/>
      <name val="Calibri"/>
      <charset val="134"/>
    </font>
    <font>
      <b/>
      <sz val="18"/>
      <name val="Calibri"/>
      <charset val="134"/>
    </font>
    <font>
      <sz val="10"/>
      <name val="Calibri"/>
      <charset val="134"/>
      <scheme val="minor"/>
    </font>
    <font>
      <sz val="8"/>
      <color rgb="FF000000"/>
      <name val="Calibri"/>
      <charset val="134"/>
    </font>
    <font>
      <b/>
      <sz val="16"/>
      <color rgb="FFFF0000"/>
      <name val="Calibri"/>
      <charset val="134"/>
    </font>
    <font>
      <b/>
      <u/>
      <sz val="20"/>
      <name val="Calibri"/>
      <charset val="134"/>
    </font>
    <font>
      <sz val="10"/>
      <name val="Arial"/>
      <charset val="0"/>
    </font>
    <font>
      <b/>
      <sz val="11"/>
      <color rgb="FFFFFFFF"/>
      <name val="Calibri"/>
      <charset val="0"/>
      <scheme val="minor"/>
    </font>
    <font>
      <sz val="11"/>
      <color theme="1"/>
      <name val="Calibri"/>
      <charset val="0"/>
      <scheme val="minor"/>
    </font>
    <font>
      <sz val="11"/>
      <color rgb="FF3F3F76"/>
      <name val="Calibri"/>
      <charset val="0"/>
      <scheme val="minor"/>
    </font>
    <font>
      <b/>
      <sz val="11"/>
      <color theme="3"/>
      <name val="Calibri"/>
      <charset val="134"/>
      <scheme val="minor"/>
    </font>
    <font>
      <sz val="11"/>
      <color rgb="FF006100"/>
      <name val="Calibri"/>
      <charset val="0"/>
      <scheme val="minor"/>
    </font>
    <font>
      <b/>
      <sz val="11"/>
      <color rgb="FF3F3F3F"/>
      <name val="Calibri"/>
      <charset val="0"/>
      <scheme val="minor"/>
    </font>
    <font>
      <b/>
      <sz val="11"/>
      <color rgb="FFFA7D00"/>
      <name val="Calibri"/>
      <charset val="0"/>
      <scheme val="minor"/>
    </font>
    <font>
      <b/>
      <sz val="11"/>
      <color theme="1"/>
      <name val="Calibri"/>
      <charset val="0"/>
      <scheme val="minor"/>
    </font>
    <font>
      <sz val="11"/>
      <color rgb="FF9C0006"/>
      <name val="Calibri"/>
      <charset val="0"/>
      <scheme val="minor"/>
    </font>
    <font>
      <sz val="11"/>
      <color theme="0"/>
      <name val="Calibri"/>
      <charset val="0"/>
      <scheme val="minor"/>
    </font>
    <font>
      <b/>
      <sz val="18"/>
      <color theme="3"/>
      <name val="Calibri"/>
      <charset val="134"/>
      <scheme val="minor"/>
    </font>
    <font>
      <sz val="11"/>
      <color rgb="FFFF0000"/>
      <name val="Calibri"/>
      <charset val="134"/>
    </font>
    <font>
      <sz val="11"/>
      <color indexed="8"/>
      <name val="Calibri"/>
      <charset val="0"/>
    </font>
    <font>
      <sz val="11"/>
      <color rgb="FF9C6500"/>
      <name val="Calibri"/>
      <charset val="0"/>
      <scheme val="minor"/>
    </font>
    <font>
      <sz val="11"/>
      <color rgb="FFFA7D00"/>
      <name val="Calibri"/>
      <charset val="0"/>
      <scheme val="minor"/>
    </font>
    <font>
      <u/>
      <sz val="10"/>
      <color rgb="FF0000FF"/>
      <name val="Arial"/>
      <charset val="134"/>
    </font>
    <font>
      <b/>
      <sz val="13"/>
      <color theme="3"/>
      <name val="Calibri"/>
      <charset val="134"/>
      <scheme val="minor"/>
    </font>
    <font>
      <u/>
      <sz val="11"/>
      <color rgb="FF800080"/>
      <name val="Calibri"/>
      <charset val="0"/>
      <scheme val="minor"/>
    </font>
    <font>
      <sz val="11"/>
      <color rgb="FFFF0000"/>
      <name val="Calibri"/>
      <charset val="0"/>
      <scheme val="minor"/>
    </font>
    <font>
      <sz val="11"/>
      <color theme="1"/>
      <name val="Calibri"/>
      <charset val="134"/>
      <scheme val="minor"/>
    </font>
    <font>
      <b/>
      <sz val="15"/>
      <color theme="3"/>
      <name val="Calibri"/>
      <charset val="134"/>
      <scheme val="minor"/>
    </font>
    <font>
      <sz val="10"/>
      <name val="DejaVu Sans"/>
      <charset val="0"/>
    </font>
    <font>
      <sz val="12"/>
      <name val="DejaVu Sans"/>
      <charset val="134"/>
    </font>
    <font>
      <sz val="9"/>
      <name val="Times New Roman"/>
      <charset val="0"/>
    </font>
    <font>
      <sz val="9"/>
      <name val="Times New Roman"/>
      <charset val="134"/>
    </font>
    <font>
      <sz val="8"/>
      <color rgb="FF000000"/>
      <name val="Tahoma"/>
      <charset val="134"/>
    </font>
  </fonts>
  <fills count="64">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0" tint="-0.149998474074526"/>
        <bgColor indexed="64"/>
      </patternFill>
    </fill>
    <fill>
      <patternFill patternType="solid">
        <fgColor theme="9" tint="0.599993896298105"/>
        <bgColor indexed="64"/>
      </patternFill>
    </fill>
    <fill>
      <patternFill patternType="solid">
        <fgColor rgb="FFFFFF00"/>
        <bgColor indexed="64"/>
      </patternFill>
    </fill>
    <fill>
      <patternFill patternType="solid">
        <fgColor indexed="44"/>
        <bgColor indexed="64"/>
      </patternFill>
    </fill>
    <fill>
      <patternFill patternType="solid">
        <fgColor indexed="13"/>
        <bgColor indexed="64"/>
      </patternFill>
    </fill>
    <fill>
      <patternFill patternType="solid">
        <fgColor rgb="FFFF9900"/>
        <bgColor rgb="FFFFCC00"/>
      </patternFill>
    </fill>
    <fill>
      <patternFill patternType="solid">
        <fgColor rgb="FF00DCFF"/>
        <bgColor rgb="FF00CCCC"/>
      </patternFill>
    </fill>
    <fill>
      <patternFill patternType="solid">
        <fgColor rgb="FFFF99CC"/>
        <bgColor rgb="FFFF8080"/>
      </patternFill>
    </fill>
    <fill>
      <patternFill patternType="solid">
        <fgColor rgb="FFC0C0C0"/>
        <bgColor rgb="FFCCCCFF"/>
      </patternFill>
    </fill>
    <fill>
      <patternFill patternType="solid">
        <fgColor rgb="FFFFFF00"/>
        <bgColor rgb="FFFFFF00"/>
      </patternFill>
    </fill>
    <fill>
      <patternFill patternType="solid">
        <fgColor theme="9" tint="0.4"/>
        <bgColor indexed="64"/>
      </patternFill>
    </fill>
    <fill>
      <patternFill patternType="solid">
        <fgColor theme="9" tint="0.4"/>
        <bgColor rgb="FFCCCCFF"/>
      </patternFill>
    </fill>
    <fill>
      <patternFill patternType="solid">
        <fgColor rgb="FF99CC00"/>
        <bgColor rgb="FFFFCC00"/>
      </patternFill>
    </fill>
    <fill>
      <patternFill patternType="solid">
        <fgColor rgb="FF99CCFF"/>
        <bgColor rgb="FFCCCCFF"/>
      </patternFill>
    </fill>
    <fill>
      <patternFill patternType="solid">
        <fgColor rgb="FFCC99FF"/>
        <bgColor rgb="FF9999FF"/>
      </patternFill>
    </fill>
    <fill>
      <patternFill patternType="solid">
        <fgColor rgb="FF339966"/>
        <bgColor rgb="FF008080"/>
      </patternFill>
    </fill>
    <fill>
      <patternFill patternType="solid">
        <fgColor rgb="FFCCFFCC"/>
        <bgColor rgb="FFCCFFFF"/>
      </patternFill>
    </fill>
    <fill>
      <patternFill patternType="solid">
        <fgColor rgb="FFFFCC99"/>
        <bgColor rgb="FFC0C0C0"/>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theme="7"/>
        <bgColor indexed="64"/>
      </patternFill>
    </fill>
    <fill>
      <patternFill patternType="solid">
        <fgColor rgb="FF808080"/>
        <bgColor rgb="FF969696"/>
      </patternFill>
    </fill>
    <fill>
      <patternFill patternType="solid">
        <fgColor rgb="FFFFC000"/>
        <bgColor rgb="FF00CCCC"/>
      </patternFill>
    </fill>
    <fill>
      <patternFill patternType="solid">
        <fgColor rgb="FFFFCC00"/>
        <bgColor rgb="FFFFFF00"/>
      </patternFill>
    </fill>
    <fill>
      <patternFill patternType="solid">
        <fgColor rgb="FF3366FF"/>
        <bgColor rgb="FF0066CC"/>
      </patternFill>
    </fill>
    <fill>
      <patternFill patternType="solid">
        <fgColor rgb="FFCCFFFF"/>
        <bgColor rgb="FFCCFFFF"/>
      </patternFill>
    </fill>
    <fill>
      <patternFill patternType="solid">
        <fgColor rgb="FFA5A5A5"/>
        <bgColor indexed="64"/>
      </patternFill>
    </fill>
    <fill>
      <patternFill patternType="solid">
        <fgColor theme="5"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rgb="FFC6EFCE"/>
        <bgColor indexed="64"/>
      </patternFill>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theme="6"/>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8"/>
        <bgColor indexed="64"/>
      </patternFill>
    </fill>
    <fill>
      <patternFill patternType="solid">
        <fgColor theme="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rgb="FFFFFFCC"/>
        <bgColor indexed="64"/>
      </patternFill>
    </fill>
  </fills>
  <borders count="113">
    <border>
      <left/>
      <right/>
      <top/>
      <bottom/>
      <diagonal/>
    </border>
    <border>
      <left style="medium">
        <color auto="true"/>
      </left>
      <right/>
      <top style="medium">
        <color auto="true"/>
      </top>
      <bottom style="medium">
        <color auto="true"/>
      </bottom>
      <diagonal/>
    </border>
    <border>
      <left/>
      <right/>
      <top style="medium">
        <color auto="true"/>
      </top>
      <bottom style="medium">
        <color auto="true"/>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diagonal/>
    </border>
    <border>
      <left style="thin">
        <color auto="true"/>
      </left>
      <right style="thin">
        <color auto="true"/>
      </right>
      <top style="thin">
        <color auto="true"/>
      </top>
      <bottom style="thin">
        <color auto="true"/>
      </bottom>
      <diagonal/>
    </border>
    <border>
      <left style="thin">
        <color auto="true"/>
      </left>
      <right/>
      <top/>
      <bottom style="medium">
        <color auto="true"/>
      </bottom>
      <diagonal/>
    </border>
    <border>
      <left/>
      <right/>
      <top/>
      <bottom style="medium">
        <color auto="true"/>
      </bottom>
      <diagonal/>
    </border>
    <border>
      <left/>
      <right style="medium">
        <color auto="true"/>
      </right>
      <top style="medium">
        <color auto="true"/>
      </top>
      <bottom style="medium">
        <color auto="true"/>
      </bottom>
      <diagonal/>
    </border>
    <border>
      <left/>
      <right style="thin">
        <color auto="true"/>
      </right>
      <top/>
      <bottom style="thin">
        <color auto="true"/>
      </bottom>
      <diagonal/>
    </border>
    <border>
      <left/>
      <right style="thin">
        <color auto="true"/>
      </right>
      <top style="thin">
        <color auto="true"/>
      </top>
      <bottom/>
      <diagonal/>
    </border>
    <border>
      <left/>
      <right style="thin">
        <color auto="true"/>
      </right>
      <top/>
      <bottom/>
      <diagonal/>
    </border>
    <border>
      <left/>
      <right style="thin">
        <color auto="true"/>
      </right>
      <top/>
      <bottom style="medium">
        <color auto="true"/>
      </bottom>
      <diagonal/>
    </border>
    <border>
      <left style="thin">
        <color auto="true"/>
      </left>
      <right/>
      <top/>
      <bottom style="double">
        <color auto="true"/>
      </bottom>
      <diagonal/>
    </border>
    <border>
      <left/>
      <right/>
      <top/>
      <bottom style="double">
        <color auto="true"/>
      </bottom>
      <diagonal/>
    </border>
    <border>
      <left style="thin">
        <color auto="true"/>
      </left>
      <right/>
      <top style="thin">
        <color auto="true"/>
      </top>
      <bottom style="double">
        <color auto="true"/>
      </bottom>
      <diagonal/>
    </border>
    <border>
      <left/>
      <right/>
      <top style="thin">
        <color auto="true"/>
      </top>
      <bottom style="double">
        <color auto="true"/>
      </bottom>
      <diagonal/>
    </border>
    <border>
      <left/>
      <right/>
      <top style="thin">
        <color auto="true"/>
      </top>
      <bottom style="medium">
        <color auto="true"/>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bottom style="double">
        <color auto="true"/>
      </bottom>
      <diagonal/>
    </border>
    <border>
      <left/>
      <right style="thin">
        <color auto="true"/>
      </right>
      <top style="thin">
        <color auto="true"/>
      </top>
      <bottom style="double">
        <color auto="true"/>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true"/>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thin">
        <color rgb="FF3C3C3C"/>
      </left>
      <right style="thin">
        <color rgb="FF3C3C3C"/>
      </right>
      <top/>
      <bottom style="thin">
        <color rgb="FF3C3C3C"/>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right style="thin">
        <color rgb="FF3C3C3C"/>
      </right>
      <top style="thin">
        <color rgb="FF3C3C3C"/>
      </top>
      <bottom style="thin">
        <color rgb="FF202020"/>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true"/>
      </right>
      <top style="thin">
        <color rgb="FF202020"/>
      </top>
      <bottom style="thin">
        <color rgb="FF202020"/>
      </bottom>
      <diagonal/>
    </border>
    <border>
      <left style="thin">
        <color rgb="FF3C3C3C"/>
      </left>
      <right/>
      <top style="thin">
        <color rgb="FF3C3C3C"/>
      </top>
      <bottom style="thin">
        <color rgb="FF3C3C3C"/>
      </bottom>
      <diagonal/>
    </border>
    <border>
      <left style="thin">
        <color rgb="FF303030"/>
      </left>
      <right style="thin">
        <color rgb="FF303030"/>
      </right>
      <top style="thin">
        <color rgb="FF303030"/>
      </top>
      <bottom/>
      <diagonal/>
    </border>
    <border>
      <left style="thin">
        <color rgb="FF3C3C3C"/>
      </left>
      <right/>
      <top/>
      <bottom style="thin">
        <color rgb="FF3C3C3C"/>
      </bottom>
      <diagonal/>
    </border>
    <border>
      <left style="thin">
        <color rgb="FF3C3C3C"/>
      </left>
      <right style="thin">
        <color rgb="FF3C3C3C"/>
      </right>
      <top style="thin">
        <color rgb="FF3C3C3C"/>
      </top>
      <bottom/>
      <diagonal/>
    </border>
    <border>
      <left style="thin">
        <color rgb="FF303030"/>
      </left>
      <right style="thin">
        <color rgb="FF303030"/>
      </right>
      <top/>
      <bottom style="thin">
        <color rgb="FF303030"/>
      </bottom>
      <diagonal/>
    </border>
    <border>
      <left style="thin">
        <color rgb="FF202020"/>
      </left>
      <right/>
      <top/>
      <bottom style="thin">
        <color rgb="FF202020"/>
      </bottom>
      <diagonal/>
    </border>
    <border>
      <left/>
      <right style="medium">
        <color auto="true"/>
      </right>
      <top/>
      <bottom style="thin">
        <color rgb="FF202020"/>
      </bottom>
      <diagonal/>
    </border>
    <border>
      <left/>
      <right style="medium">
        <color auto="true"/>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true"/>
      </top>
      <bottom style="thin">
        <color auto="true"/>
      </bottom>
      <diagonal/>
    </border>
    <border>
      <left style="thin">
        <color rgb="FF202020"/>
      </left>
      <right/>
      <top/>
      <bottom style="thin">
        <color auto="true"/>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style="thin">
        <color rgb="FF3C3C3C"/>
      </left>
      <right style="medium">
        <color rgb="FF3C3C3C"/>
      </right>
      <top style="thin">
        <color auto="true"/>
      </top>
      <bottom style="thin">
        <color auto="true"/>
      </bottom>
      <diagonal/>
    </border>
    <border>
      <left style="thin">
        <color rgb="FF202020"/>
      </left>
      <right/>
      <top style="thin">
        <color rgb="FF3C3C3C"/>
      </top>
      <bottom style="thin">
        <color rgb="FF3C3C3C"/>
      </bottom>
      <diagonal/>
    </border>
    <border>
      <left style="thin">
        <color rgb="FF202020"/>
      </left>
      <right/>
      <top/>
      <bottom style="thin">
        <color rgb="FF3C3C3C"/>
      </bottom>
      <diagonal/>
    </border>
    <border>
      <left/>
      <right style="medium">
        <color rgb="FF202020"/>
      </right>
      <top/>
      <bottom/>
      <diagonal/>
    </border>
    <border>
      <left style="thin">
        <color rgb="FF202020"/>
      </left>
      <right style="medium">
        <color rgb="FF202020"/>
      </right>
      <top style="thin">
        <color auto="true"/>
      </top>
      <bottom style="thin">
        <color auto="true"/>
      </bottom>
      <diagonal/>
    </border>
    <border>
      <left style="thin">
        <color rgb="FF202020"/>
      </left>
      <right style="medium">
        <color rgb="FF202020"/>
      </right>
      <top/>
      <bottom style="thin">
        <color auto="true"/>
      </bottom>
      <diagonal/>
    </border>
    <border>
      <left style="thin">
        <color rgb="FF202020"/>
      </left>
      <right/>
      <top/>
      <bottom/>
      <diagonal/>
    </border>
    <border>
      <left style="thin">
        <color rgb="FF202020"/>
      </left>
      <right style="medium">
        <color rgb="FF202020"/>
      </right>
      <top/>
      <bottom/>
      <diagonal/>
    </border>
    <border>
      <left style="thin">
        <color rgb="FF202020"/>
      </left>
      <right style="medium">
        <color rgb="FF202020"/>
      </right>
      <top style="thin">
        <color rgb="FF202020"/>
      </top>
      <bottom/>
      <diagonal/>
    </border>
    <border>
      <left style="thin">
        <color rgb="FF202020"/>
      </left>
      <right/>
      <top style="thin">
        <color rgb="FF3C3C3C"/>
      </top>
      <bottom/>
      <diagonal/>
    </border>
    <border>
      <left style="thin">
        <color rgb="FF202020"/>
      </left>
      <right/>
      <top style="thin">
        <color auto="true"/>
      </top>
      <bottom/>
      <diagonal/>
    </border>
    <border>
      <left style="thin">
        <color rgb="FF202020"/>
      </left>
      <right style="medium">
        <color rgb="FF202020"/>
      </right>
      <top style="thin">
        <color auto="true"/>
      </top>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true"/>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202020"/>
      </left>
      <right style="thin">
        <color rgb="FF202020"/>
      </right>
      <top style="thin">
        <color rgb="FF202020"/>
      </top>
      <bottom style="thin">
        <color rgb="FF303030"/>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right style="medium">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true"/>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right style="thin">
        <color auto="true"/>
      </right>
      <top style="thin">
        <color auto="true"/>
      </top>
      <bottom style="thin">
        <color auto="true"/>
      </bottom>
      <diagonal/>
    </border>
    <border>
      <left/>
      <right style="thin">
        <color rgb="FF303030"/>
      </right>
      <top style="thin">
        <color rgb="FF303030"/>
      </top>
      <bottom style="thin">
        <color rgb="FF303030"/>
      </bottom>
      <diagonal/>
    </border>
    <border>
      <left/>
      <right/>
      <top/>
      <bottom style="thin">
        <color rgb="FF202020"/>
      </bottom>
      <diagonal/>
    </border>
    <border>
      <left/>
      <right/>
      <top/>
      <bottom style="thin">
        <color rgb="FF3C3C3C"/>
      </bottom>
      <diagonal/>
    </border>
    <border>
      <left style="thin">
        <color rgb="FF3C3C3C"/>
      </left>
      <right/>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53">
    <xf numFmtId="0" fontId="0" fillId="0" borderId="0"/>
    <xf numFmtId="0" fontId="71" fillId="0" borderId="0"/>
    <xf numFmtId="0" fontId="71" fillId="0" borderId="0"/>
    <xf numFmtId="0" fontId="68" fillId="50" borderId="0" applyNumberFormat="false" applyBorder="false" applyAlignment="false" applyProtection="false">
      <alignment vertical="center"/>
    </xf>
    <xf numFmtId="0" fontId="60" fillId="62" borderId="0" applyNumberFormat="false" applyBorder="false" applyAlignment="false" applyProtection="false">
      <alignment vertical="center"/>
    </xf>
    <xf numFmtId="0" fontId="68" fillId="60" borderId="0" applyNumberFormat="false" applyBorder="false" applyAlignment="false" applyProtection="false">
      <alignment vertical="center"/>
    </xf>
    <xf numFmtId="0" fontId="68" fillId="59" borderId="0" applyNumberFormat="false" applyBorder="false" applyAlignment="false" applyProtection="false">
      <alignment vertical="center"/>
    </xf>
    <xf numFmtId="0" fontId="60" fillId="57" borderId="0" applyNumberFormat="false" applyBorder="false" applyAlignment="false" applyProtection="false">
      <alignment vertical="center"/>
    </xf>
    <xf numFmtId="0" fontId="60" fillId="55" borderId="0" applyNumberFormat="false" applyBorder="false" applyAlignment="false" applyProtection="false">
      <alignment vertical="center"/>
    </xf>
    <xf numFmtId="0" fontId="68" fillId="43" borderId="0" applyNumberFormat="false" applyBorder="false" applyAlignment="false" applyProtection="false">
      <alignment vertical="center"/>
    </xf>
    <xf numFmtId="0" fontId="68" fillId="52" borderId="0" applyNumberFormat="false" applyBorder="false" applyAlignment="false" applyProtection="false">
      <alignment vertical="center"/>
    </xf>
    <xf numFmtId="0" fontId="60" fillId="48" borderId="0" applyNumberFormat="false" applyBorder="false" applyAlignment="false" applyProtection="false">
      <alignment vertical="center"/>
    </xf>
    <xf numFmtId="0" fontId="68" fillId="28" borderId="0" applyNumberFormat="false" applyBorder="false" applyAlignment="false" applyProtection="false">
      <alignment vertical="center"/>
    </xf>
    <xf numFmtId="0" fontId="73" fillId="0" borderId="110" applyNumberFormat="false" applyFill="false" applyAlignment="false" applyProtection="false">
      <alignment vertical="center"/>
    </xf>
    <xf numFmtId="0" fontId="60" fillId="58" borderId="0" applyNumberFormat="false" applyBorder="false" applyAlignment="false" applyProtection="false">
      <alignment vertical="center"/>
    </xf>
    <xf numFmtId="0" fontId="68" fillId="47" borderId="0" applyNumberFormat="false" applyBorder="false" applyAlignment="false" applyProtection="false">
      <alignment vertical="center"/>
    </xf>
    <xf numFmtId="0" fontId="68" fillId="42" borderId="0" applyNumberFormat="false" applyBorder="false" applyAlignment="false" applyProtection="false">
      <alignment vertical="center"/>
    </xf>
    <xf numFmtId="0" fontId="60" fillId="54" borderId="0" applyNumberFormat="false" applyBorder="false" applyAlignment="false" applyProtection="false">
      <alignment vertical="center"/>
    </xf>
    <xf numFmtId="0" fontId="60" fillId="35" borderId="0" applyNumberFormat="false" applyBorder="false" applyAlignment="false" applyProtection="false">
      <alignment vertical="center"/>
    </xf>
    <xf numFmtId="0" fontId="68" fillId="41" borderId="0" applyNumberFormat="false" applyBorder="false" applyAlignment="false" applyProtection="false">
      <alignment vertical="center"/>
    </xf>
    <xf numFmtId="0" fontId="60" fillId="49" borderId="0" applyNumberFormat="false" applyBorder="false" applyAlignment="false" applyProtection="false">
      <alignment vertical="center"/>
    </xf>
    <xf numFmtId="0" fontId="60" fillId="44" borderId="0" applyNumberFormat="false" applyBorder="false" applyAlignment="false" applyProtection="false">
      <alignment vertical="center"/>
    </xf>
    <xf numFmtId="0" fontId="68" fillId="53" borderId="0" applyNumberFormat="false" applyBorder="false" applyAlignment="false" applyProtection="false">
      <alignment vertical="center"/>
    </xf>
    <xf numFmtId="0" fontId="72" fillId="51" borderId="0" applyNumberFormat="false" applyBorder="false" applyAlignment="false" applyProtection="false">
      <alignment vertical="center"/>
    </xf>
    <xf numFmtId="0" fontId="68" fillId="61" borderId="0" applyNumberFormat="false" applyBorder="false" applyAlignment="false" applyProtection="false">
      <alignment vertical="center"/>
    </xf>
    <xf numFmtId="0" fontId="67" fillId="40" borderId="0" applyNumberFormat="false" applyBorder="false" applyAlignment="false" applyProtection="false">
      <alignment vertical="center"/>
    </xf>
    <xf numFmtId="0" fontId="60" fillId="56" borderId="0" applyNumberFormat="false" applyBorder="false" applyAlignment="false" applyProtection="false">
      <alignment vertical="center"/>
    </xf>
    <xf numFmtId="0" fontId="66" fillId="0" borderId="109" applyNumberFormat="false" applyFill="false" applyAlignment="false" applyProtection="false">
      <alignment vertical="center"/>
    </xf>
    <xf numFmtId="0" fontId="64" fillId="39" borderId="108" applyNumberFormat="false" applyAlignment="false" applyProtection="false">
      <alignment vertical="center"/>
    </xf>
    <xf numFmtId="44" fontId="0" fillId="0" borderId="0" applyBorder="false" applyAlignment="false" applyProtection="false"/>
    <xf numFmtId="0" fontId="60" fillId="37" borderId="0" applyNumberFormat="false" applyBorder="false" applyAlignment="false" applyProtection="false">
      <alignment vertical="center"/>
    </xf>
    <xf numFmtId="0" fontId="78" fillId="63" borderId="112" applyNumberFormat="false" applyFont="false" applyAlignment="false" applyProtection="false">
      <alignment vertical="center"/>
    </xf>
    <xf numFmtId="0" fontId="61" fillId="36" borderId="106" applyNumberFormat="false" applyAlignment="false" applyProtection="false">
      <alignment vertical="center"/>
    </xf>
    <xf numFmtId="0" fontId="62" fillId="0" borderId="0" applyNumberFormat="false" applyFill="false" applyBorder="false" applyAlignment="false" applyProtection="false">
      <alignment vertical="center"/>
    </xf>
    <xf numFmtId="0" fontId="65" fillId="39" borderId="106" applyNumberFormat="false" applyAlignment="false" applyProtection="false">
      <alignment vertical="center"/>
    </xf>
    <xf numFmtId="0" fontId="63" fillId="38" borderId="0" applyNumberFormat="false" applyBorder="false" applyAlignment="false" applyProtection="false">
      <alignment vertical="center"/>
    </xf>
    <xf numFmtId="0" fontId="62" fillId="0" borderId="107" applyNumberFormat="false" applyFill="false" applyAlignment="false" applyProtection="false">
      <alignment vertical="center"/>
    </xf>
    <xf numFmtId="0" fontId="70" fillId="0" borderId="0" applyBorder="false" applyAlignment="false" applyProtection="false"/>
    <xf numFmtId="0" fontId="79" fillId="0" borderId="111" applyNumberFormat="false" applyFill="false" applyAlignment="false" applyProtection="false">
      <alignment vertical="center"/>
    </xf>
    <xf numFmtId="0" fontId="58" fillId="0" borderId="0"/>
    <xf numFmtId="41" fontId="0" fillId="0" borderId="0" applyBorder="false" applyAlignment="false" applyProtection="false"/>
    <xf numFmtId="0" fontId="60" fillId="45" borderId="0" applyNumberFormat="false" applyBorder="false" applyAlignment="false" applyProtection="false">
      <alignment vertical="center"/>
    </xf>
    <xf numFmtId="0" fontId="69" fillId="0" borderId="0" applyNumberFormat="false" applyFill="false" applyBorder="false" applyAlignment="false" applyProtection="false">
      <alignment vertical="center"/>
    </xf>
    <xf numFmtId="42" fontId="0" fillId="0" borderId="0" applyBorder="false" applyAlignment="false" applyProtection="false"/>
    <xf numFmtId="0" fontId="77" fillId="0" borderId="0" applyNumberFormat="false" applyFill="false" applyBorder="false" applyAlignment="false" applyProtection="false">
      <alignment vertical="center"/>
    </xf>
    <xf numFmtId="0" fontId="76" fillId="0" borderId="0" applyNumberFormat="false" applyFill="false" applyBorder="false" applyAlignment="false" applyProtection="false">
      <alignment vertical="center"/>
    </xf>
    <xf numFmtId="0" fontId="75" fillId="0" borderId="111" applyNumberFormat="false" applyFill="false" applyAlignment="false" applyProtection="false">
      <alignment vertical="center"/>
    </xf>
    <xf numFmtId="43" fontId="0" fillId="0" borderId="0" applyBorder="false" applyAlignment="false" applyProtection="false"/>
    <xf numFmtId="0" fontId="59" fillId="34" borderId="105" applyNumberFormat="false" applyAlignment="false" applyProtection="false">
      <alignment vertical="center"/>
    </xf>
    <xf numFmtId="0" fontId="58" fillId="0" borderId="0"/>
    <xf numFmtId="0" fontId="68" fillId="46" borderId="0" applyNumberFormat="false" applyBorder="false" applyAlignment="false" applyProtection="false">
      <alignment vertical="center"/>
    </xf>
    <xf numFmtId="9" fontId="0" fillId="0" borderId="0" applyBorder="false" applyAlignment="false" applyProtection="false"/>
    <xf numFmtId="0" fontId="74" fillId="0" borderId="0" applyBorder="false" applyAlignment="false" applyProtection="false"/>
  </cellStyleXfs>
  <cellXfs count="946">
    <xf numFmtId="0" fontId="0" fillId="0" borderId="0" xfId="0"/>
    <xf numFmtId="0" fontId="1" fillId="0" borderId="0" xfId="49" applyFont="true" applyFill="true" applyBorder="true" applyAlignment="true"/>
    <xf numFmtId="0" fontId="2" fillId="0" borderId="0" xfId="49" applyFont="true" applyFill="true" applyBorder="true" applyAlignment="true">
      <alignment vertical="center"/>
    </xf>
    <xf numFmtId="0" fontId="3" fillId="0" borderId="0" xfId="49" applyFont="true" applyFill="true" applyBorder="true" applyAlignment="true">
      <alignment vertical="center"/>
    </xf>
    <xf numFmtId="0" fontId="2" fillId="0" borderId="0" xfId="49" applyFont="true" applyFill="true" applyBorder="true" applyAlignment="true"/>
    <xf numFmtId="0" fontId="3" fillId="0" borderId="0" xfId="39" applyFont="true" applyFill="true" applyBorder="true" applyAlignment="true"/>
    <xf numFmtId="0" fontId="3" fillId="0" borderId="0" xfId="49" applyFont="true" applyFill="true" applyBorder="true" applyAlignment="true"/>
    <xf numFmtId="0" fontId="4" fillId="2" borderId="1" xfId="1" applyFont="true" applyFill="true" applyBorder="true" applyAlignment="true">
      <alignment horizontal="center" vertical="center"/>
    </xf>
    <xf numFmtId="0" fontId="4" fillId="2" borderId="2" xfId="1" applyFont="true" applyFill="true" applyBorder="true" applyAlignment="true">
      <alignment horizontal="center" vertical="center"/>
    </xf>
    <xf numFmtId="0" fontId="5" fillId="3" borderId="3" xfId="2" applyFont="true" applyFill="true" applyBorder="true" applyAlignment="true"/>
    <xf numFmtId="0" fontId="5" fillId="3" borderId="4" xfId="2" applyFont="true" applyFill="true" applyBorder="true" applyAlignment="true"/>
    <xf numFmtId="0" fontId="2" fillId="0" borderId="5" xfId="0" applyFont="true" applyFill="true" applyBorder="true" applyAlignment="true"/>
    <xf numFmtId="0" fontId="3" fillId="0" borderId="6" xfId="0" applyFont="true" applyFill="true" applyBorder="true" applyAlignment="true"/>
    <xf numFmtId="0" fontId="1" fillId="0" borderId="6" xfId="49" applyFont="true" applyFill="true" applyBorder="true" applyAlignment="true"/>
    <xf numFmtId="0" fontId="2" fillId="0" borderId="7" xfId="0" applyFont="true" applyFill="true" applyBorder="true" applyAlignment="true"/>
    <xf numFmtId="0" fontId="3" fillId="0" borderId="0" xfId="0" applyFont="true" applyFill="true" applyBorder="true" applyAlignment="true"/>
    <xf numFmtId="0" fontId="1" fillId="0" borderId="0" xfId="49" applyFont="true" applyFill="true" applyBorder="true" applyAlignment="true"/>
    <xf numFmtId="0" fontId="3" fillId="0" borderId="7" xfId="2" applyFont="true" applyFill="true" applyBorder="true" applyAlignment="true">
      <alignment vertical="center"/>
    </xf>
    <xf numFmtId="0" fontId="3" fillId="0" borderId="0" xfId="2" applyFont="true" applyFill="true" applyBorder="true" applyAlignment="true">
      <alignment horizontal="center" vertical="center"/>
    </xf>
    <xf numFmtId="0" fontId="2" fillId="0" borderId="7" xfId="2" applyFont="true" applyFill="true" applyBorder="true" applyAlignment="true">
      <alignment vertical="center"/>
    </xf>
    <xf numFmtId="0" fontId="5" fillId="0" borderId="0" xfId="2" applyFont="true" applyFill="true" applyBorder="true" applyAlignment="true">
      <alignment horizontal="center" vertical="center"/>
    </xf>
    <xf numFmtId="180" fontId="5" fillId="0" borderId="0" xfId="2" applyNumberFormat="true" applyFont="true" applyFill="true" applyBorder="true" applyAlignment="true">
      <alignment horizontal="center" vertical="center"/>
    </xf>
    <xf numFmtId="0" fontId="2" fillId="0" borderId="0" xfId="2" applyFont="true" applyFill="true" applyBorder="true" applyAlignment="true">
      <alignment horizontal="center" vertical="center"/>
    </xf>
    <xf numFmtId="180" fontId="2" fillId="0" borderId="0" xfId="2" applyNumberFormat="true" applyFont="true" applyFill="true" applyBorder="true" applyAlignment="true">
      <alignment horizontal="center" vertical="center"/>
    </xf>
    <xf numFmtId="0" fontId="3" fillId="0" borderId="8" xfId="2" applyFont="true" applyFill="true" applyBorder="true" applyAlignment="true">
      <alignment horizontal="center" vertical="center"/>
    </xf>
    <xf numFmtId="0" fontId="3" fillId="0" borderId="9" xfId="49" applyFont="true" applyFill="true" applyBorder="true" applyAlignment="true">
      <alignment vertical="center"/>
    </xf>
    <xf numFmtId="0" fontId="2" fillId="0" borderId="10" xfId="49" applyFont="true" applyFill="true" applyBorder="true" applyAlignment="true">
      <alignment horizontal="left" vertical="center"/>
    </xf>
    <xf numFmtId="0" fontId="2" fillId="0" borderId="10" xfId="49" applyFont="true" applyFill="true" applyBorder="true" applyAlignment="true">
      <alignment vertical="center"/>
    </xf>
    <xf numFmtId="0" fontId="3" fillId="0" borderId="10" xfId="49" applyFont="true" applyFill="true" applyBorder="true" applyAlignment="true">
      <alignment vertical="center"/>
    </xf>
    <xf numFmtId="0" fontId="5" fillId="0" borderId="3" xfId="2" applyFont="true" applyFill="true" applyBorder="true" applyAlignment="true">
      <alignment vertical="center"/>
    </xf>
    <xf numFmtId="0" fontId="5" fillId="0" borderId="4" xfId="2" applyFont="true" applyFill="true" applyBorder="true" applyAlignment="true">
      <alignment vertical="center"/>
    </xf>
    <xf numFmtId="0" fontId="2" fillId="0" borderId="5" xfId="2" applyFont="true" applyFill="true" applyBorder="true" applyAlignment="true">
      <alignment vertical="center"/>
    </xf>
    <xf numFmtId="0" fontId="5" fillId="0" borderId="6" xfId="2" applyFont="true" applyFill="true" applyBorder="true" applyAlignment="true">
      <alignment horizontal="left" vertical="center"/>
    </xf>
    <xf numFmtId="0" fontId="2" fillId="0" borderId="7" xfId="2" applyFont="true" applyFill="true" applyBorder="true" applyAlignment="true">
      <alignment horizontal="left" vertical="center"/>
    </xf>
    <xf numFmtId="0" fontId="3" fillId="0" borderId="0" xfId="49" applyFont="true" applyFill="true" applyBorder="true" applyAlignment="true"/>
    <xf numFmtId="0" fontId="2" fillId="0" borderId="0" xfId="49" applyFont="true" applyFill="true" applyBorder="true" applyAlignment="true"/>
    <xf numFmtId="0" fontId="3" fillId="0" borderId="9" xfId="2" applyFont="true" applyFill="true" applyBorder="true" applyAlignment="true">
      <alignment vertical="center"/>
    </xf>
    <xf numFmtId="0" fontId="3" fillId="0" borderId="10" xfId="2" applyFont="true" applyFill="true" applyBorder="true" applyAlignment="true">
      <alignment horizontal="center" vertical="center"/>
    </xf>
    <xf numFmtId="0" fontId="3" fillId="0" borderId="10" xfId="2" applyFont="true" applyFill="true" applyBorder="true" applyAlignment="true">
      <alignment vertical="center"/>
    </xf>
    <xf numFmtId="0" fontId="5" fillId="3" borderId="3" xfId="2" applyFont="true" applyFill="true" applyBorder="true" applyAlignment="true">
      <alignment horizontal="left" vertical="center"/>
    </xf>
    <xf numFmtId="0" fontId="5" fillId="3" borderId="4" xfId="2" applyFont="true" applyFill="true" applyBorder="true" applyAlignment="true">
      <alignment horizontal="left" vertical="center"/>
    </xf>
    <xf numFmtId="0" fontId="5" fillId="0" borderId="6" xfId="2" applyFont="true" applyFill="true" applyBorder="true" applyAlignment="true">
      <alignment vertical="center"/>
    </xf>
    <xf numFmtId="0" fontId="3" fillId="0" borderId="0" xfId="2" applyFont="true" applyFill="true" applyBorder="true" applyAlignment="true">
      <alignment vertical="center"/>
    </xf>
    <xf numFmtId="0" fontId="6" fillId="0" borderId="0" xfId="49" applyFont="true" applyFill="true" applyBorder="true" applyAlignment="true">
      <alignment vertical="center"/>
    </xf>
    <xf numFmtId="0" fontId="3" fillId="0" borderId="0" xfId="2" applyFont="true" applyFill="true" applyBorder="true" applyAlignment="true">
      <alignment horizontal="left" vertical="center"/>
    </xf>
    <xf numFmtId="0" fontId="2" fillId="0" borderId="9" xfId="2" applyFont="true" applyFill="true" applyBorder="true" applyAlignment="true">
      <alignment horizontal="left" vertical="center"/>
    </xf>
    <xf numFmtId="0" fontId="5" fillId="0" borderId="10" xfId="2" applyFont="true" applyFill="true" applyBorder="true" applyAlignment="true">
      <alignment horizontal="right" vertical="center"/>
    </xf>
    <xf numFmtId="0" fontId="2" fillId="0" borderId="10" xfId="2" applyFont="true" applyFill="true" applyBorder="true" applyAlignment="true">
      <alignment vertical="center"/>
    </xf>
    <xf numFmtId="0" fontId="3" fillId="4" borderId="7" xfId="2" applyFont="true" applyFill="true" applyBorder="true" applyAlignment="true">
      <alignment vertical="center"/>
    </xf>
    <xf numFmtId="0" fontId="5" fillId="4" borderId="0" xfId="2" applyFont="true" applyFill="true" applyBorder="true" applyAlignment="true">
      <alignment horizontal="center" vertical="center"/>
    </xf>
    <xf numFmtId="0" fontId="3" fillId="4" borderId="8" xfId="2" applyFont="true" applyFill="true" applyBorder="true" applyAlignment="true">
      <alignment horizontal="center" vertical="center"/>
    </xf>
    <xf numFmtId="0" fontId="5" fillId="0" borderId="9" xfId="1" applyFont="true" applyFill="true" applyBorder="true" applyAlignment="true">
      <alignment horizontal="center" vertical="center"/>
    </xf>
    <xf numFmtId="0" fontId="5" fillId="0" borderId="10" xfId="1" applyFont="true" applyFill="true" applyBorder="true" applyAlignment="true">
      <alignment horizontal="center" vertical="center"/>
    </xf>
    <xf numFmtId="0" fontId="2" fillId="0" borderId="10" xfId="1" applyFont="true" applyFill="true" applyBorder="true" applyAlignment="true">
      <alignment horizontal="left" vertical="center"/>
    </xf>
    <xf numFmtId="0" fontId="5" fillId="0" borderId="3" xfId="2" applyFont="true" applyFill="true" applyBorder="true" applyAlignment="true">
      <alignment horizontal="left" vertical="center"/>
    </xf>
    <xf numFmtId="0" fontId="5" fillId="0" borderId="4" xfId="2" applyFont="true" applyFill="true" applyBorder="true" applyAlignment="true">
      <alignment horizontal="left" vertical="center"/>
    </xf>
    <xf numFmtId="0" fontId="3" fillId="5" borderId="0" xfId="2" applyFont="true" applyFill="true" applyBorder="true" applyAlignment="true">
      <alignment horizontal="center" vertical="center"/>
    </xf>
    <xf numFmtId="0" fontId="5" fillId="5" borderId="0" xfId="2" applyFont="true" applyFill="true" applyBorder="true" applyAlignment="true">
      <alignment horizontal="center" vertical="center"/>
    </xf>
    <xf numFmtId="0" fontId="3" fillId="5" borderId="8" xfId="2" applyFont="true" applyFill="true" applyBorder="true" applyAlignment="true">
      <alignment horizontal="center" vertical="center"/>
    </xf>
    <xf numFmtId="0" fontId="2" fillId="0" borderId="10" xfId="2" applyFont="true" applyFill="true" applyBorder="true" applyAlignment="true">
      <alignment horizontal="left" vertical="center"/>
    </xf>
    <xf numFmtId="0" fontId="5" fillId="3" borderId="4" xfId="2" applyFont="true" applyFill="true" applyBorder="true" applyAlignment="true">
      <alignment vertical="center"/>
    </xf>
    <xf numFmtId="0" fontId="5" fillId="0" borderId="0" xfId="2" applyFont="true" applyFill="true" applyBorder="true" applyAlignment="true">
      <alignment vertical="center"/>
    </xf>
    <xf numFmtId="0" fontId="5" fillId="0" borderId="10" xfId="2" applyFont="true" applyFill="true" applyBorder="true" applyAlignment="true">
      <alignment horizontal="center" vertical="center"/>
    </xf>
    <xf numFmtId="0" fontId="2" fillId="0" borderId="6" xfId="2" applyFont="true" applyFill="true" applyBorder="true" applyAlignment="true">
      <alignment vertical="center"/>
    </xf>
    <xf numFmtId="0" fontId="3" fillId="4" borderId="8" xfId="2" applyFont="true" applyFill="true" applyBorder="true" applyAlignment="true">
      <alignment horizontal="center"/>
    </xf>
    <xf numFmtId="0" fontId="3" fillId="0" borderId="8" xfId="2" applyFont="true" applyFill="true" applyBorder="true" applyAlignment="true">
      <alignment horizontal="center"/>
    </xf>
    <xf numFmtId="0" fontId="4" fillId="2" borderId="11" xfId="1" applyFont="true" applyFill="true" applyBorder="true" applyAlignment="true">
      <alignment horizontal="center" vertical="center"/>
    </xf>
    <xf numFmtId="0" fontId="5" fillId="3" borderId="12" xfId="2" applyFont="true" applyFill="true" applyBorder="true" applyAlignment="true"/>
    <xf numFmtId="0" fontId="2" fillId="0" borderId="6" xfId="2" applyFont="true" applyFill="true" applyBorder="true" applyAlignment="true">
      <alignment horizontal="center" vertical="center"/>
    </xf>
    <xf numFmtId="0" fontId="3" fillId="0" borderId="13" xfId="2" applyFont="true" applyFill="true" applyBorder="true" applyAlignment="true">
      <alignment horizontal="center" vertical="center"/>
    </xf>
    <xf numFmtId="0" fontId="2" fillId="0" borderId="14" xfId="2" applyFont="true" applyFill="true" applyBorder="true" applyAlignment="true">
      <alignment horizontal="center" vertical="center"/>
    </xf>
    <xf numFmtId="181" fontId="3" fillId="0" borderId="14" xfId="2" applyNumberFormat="true" applyFont="true" applyFill="true" applyBorder="true" applyAlignment="true">
      <alignment horizontal="center" vertical="center"/>
    </xf>
    <xf numFmtId="0" fontId="2" fillId="0" borderId="10" xfId="2" applyFont="true" applyFill="true" applyBorder="true" applyAlignment="true">
      <alignment horizontal="center" vertical="center"/>
    </xf>
    <xf numFmtId="0" fontId="2" fillId="0" borderId="15" xfId="2" applyFont="true" applyFill="true" applyBorder="true" applyAlignment="true">
      <alignment horizontal="center" vertical="center"/>
    </xf>
    <xf numFmtId="0" fontId="2" fillId="3" borderId="4" xfId="2" applyFont="true" applyFill="true" applyBorder="true" applyAlignment="true">
      <alignment horizontal="left" vertical="center"/>
    </xf>
    <xf numFmtId="0" fontId="5" fillId="3" borderId="12" xfId="2" applyFont="true" applyFill="true" applyBorder="true" applyAlignment="true">
      <alignment vertical="center"/>
    </xf>
    <xf numFmtId="0" fontId="6" fillId="0" borderId="6" xfId="2" applyFont="true" applyFill="true" applyBorder="true" applyAlignment="true">
      <alignment vertical="center"/>
    </xf>
    <xf numFmtId="0" fontId="2" fillId="0" borderId="13" xfId="2" applyFont="true" applyFill="true" applyBorder="true" applyAlignment="true">
      <alignment horizontal="center" vertical="center"/>
    </xf>
    <xf numFmtId="0" fontId="6" fillId="0" borderId="0" xfId="2" applyFont="true" applyFill="true" applyBorder="true" applyAlignment="true">
      <alignment horizontal="center" vertical="center"/>
    </xf>
    <xf numFmtId="0" fontId="2" fillId="0" borderId="0" xfId="49" applyFont="true" applyFill="true" applyBorder="true" applyAlignment="true">
      <alignment horizontal="center"/>
    </xf>
    <xf numFmtId="58" fontId="2" fillId="0" borderId="0" xfId="2" applyNumberFormat="true" applyFont="true" applyFill="true" applyBorder="true" applyAlignment="true">
      <alignment horizontal="center" vertical="center"/>
    </xf>
    <xf numFmtId="58" fontId="2" fillId="0" borderId="14" xfId="2" applyNumberFormat="true" applyFont="true" applyFill="true" applyBorder="true" applyAlignment="true">
      <alignment horizontal="center" vertical="center"/>
    </xf>
    <xf numFmtId="58" fontId="3" fillId="0" borderId="0" xfId="2" applyNumberFormat="true" applyFont="true" applyFill="true" applyBorder="true" applyAlignment="true">
      <alignment horizontal="center" vertical="center"/>
    </xf>
    <xf numFmtId="0" fontId="3" fillId="0" borderId="15" xfId="2" applyFont="true" applyFill="true" applyBorder="true" applyAlignment="true">
      <alignment horizontal="center" vertical="center"/>
    </xf>
    <xf numFmtId="0" fontId="5" fillId="3" borderId="12" xfId="2" applyFont="true" applyFill="true" applyBorder="true" applyAlignment="true">
      <alignment horizontal="left" vertical="center"/>
    </xf>
    <xf numFmtId="0" fontId="5" fillId="0" borderId="13" xfId="2" applyFont="true" applyFill="true" applyBorder="true" applyAlignment="true">
      <alignment vertical="center"/>
    </xf>
    <xf numFmtId="0" fontId="3" fillId="0" borderId="14" xfId="2" applyFont="true" applyFill="true" applyBorder="true" applyAlignment="true">
      <alignment horizontal="center" vertical="center"/>
    </xf>
    <xf numFmtId="0" fontId="2" fillId="0" borderId="10" xfId="0" applyFont="true" applyFill="true" applyBorder="true" applyAlignment="true">
      <alignment horizontal="left"/>
    </xf>
    <xf numFmtId="0" fontId="6" fillId="0" borderId="15" xfId="2" applyFont="true" applyFill="true" applyBorder="true" applyAlignment="true">
      <alignment horizontal="center" vertical="center"/>
    </xf>
    <xf numFmtId="0" fontId="6" fillId="6" borderId="0" xfId="2" applyFont="true" applyFill="true" applyBorder="true" applyAlignment="true">
      <alignment horizontal="center" vertical="center"/>
    </xf>
    <xf numFmtId="0" fontId="6" fillId="6" borderId="14" xfId="2" applyFont="true" applyFill="true" applyBorder="true" applyAlignment="true">
      <alignment horizontal="center" vertical="center"/>
    </xf>
    <xf numFmtId="0" fontId="5" fillId="0" borderId="15" xfId="1" applyFont="true" applyFill="true" applyBorder="true" applyAlignment="true">
      <alignment horizontal="center" vertical="center"/>
    </xf>
    <xf numFmtId="0" fontId="3" fillId="0" borderId="0" xfId="39" applyFont="true" applyFill="true" applyBorder="true" applyAlignment="true"/>
    <xf numFmtId="0" fontId="2" fillId="0" borderId="9" xfId="2" applyFont="true" applyFill="true" applyBorder="true" applyAlignment="true">
      <alignment vertical="center"/>
    </xf>
    <xf numFmtId="0" fontId="5" fillId="3" borderId="3" xfId="2" applyFont="true" applyFill="true" applyBorder="true" applyAlignment="true">
      <alignment horizontal="left"/>
    </xf>
    <xf numFmtId="0" fontId="5" fillId="3" borderId="4" xfId="2" applyFont="true" applyFill="true" applyBorder="true" applyAlignment="true">
      <alignment horizontal="left"/>
    </xf>
    <xf numFmtId="0" fontId="5" fillId="0" borderId="6" xfId="2" applyFont="true" applyFill="true" applyBorder="true" applyAlignment="true"/>
    <xf numFmtId="0" fontId="3" fillId="0" borderId="7" xfId="2" applyFont="true" applyFill="true" applyBorder="true" applyAlignment="true">
      <alignment horizontal="center"/>
    </xf>
    <xf numFmtId="0" fontId="3" fillId="0" borderId="0" xfId="2" applyFont="true" applyFill="true" applyBorder="true" applyAlignment="true">
      <alignment horizontal="center"/>
    </xf>
    <xf numFmtId="0" fontId="3" fillId="0" borderId="7" xfId="2" applyFont="true" applyFill="true" applyBorder="true" applyAlignment="true"/>
    <xf numFmtId="0" fontId="5" fillId="0" borderId="0" xfId="2" applyFont="true" applyFill="true" applyBorder="true" applyAlignment="true">
      <alignment horizontal="center"/>
    </xf>
    <xf numFmtId="0" fontId="5" fillId="0" borderId="0" xfId="2" applyFont="true" applyFill="true" applyBorder="true" applyAlignment="true">
      <alignment horizontal="right"/>
    </xf>
    <xf numFmtId="0" fontId="2" fillId="0" borderId="7" xfId="2" applyFont="true" applyFill="true" applyBorder="true" applyAlignment="true"/>
    <xf numFmtId="0" fontId="2" fillId="0" borderId="0" xfId="2" applyFont="true" applyFill="true" applyBorder="true" applyAlignment="true">
      <alignment horizontal="left"/>
    </xf>
    <xf numFmtId="0" fontId="2" fillId="0" borderId="0" xfId="2" applyFont="true" applyFill="true" applyBorder="true" applyAlignment="true">
      <alignment horizontal="center"/>
    </xf>
    <xf numFmtId="0" fontId="3" fillId="0" borderId="16" xfId="2" applyFont="true" applyFill="true" applyBorder="true" applyAlignment="true"/>
    <xf numFmtId="180" fontId="5" fillId="0" borderId="17" xfId="2" applyNumberFormat="true" applyFont="true" applyFill="true" applyBorder="true" applyAlignment="true">
      <alignment horizontal="center"/>
    </xf>
    <xf numFmtId="180" fontId="2" fillId="0" borderId="17" xfId="2" applyNumberFormat="true" applyFont="true" applyFill="true" applyBorder="true" applyAlignment="true">
      <alignment horizontal="left"/>
    </xf>
    <xf numFmtId="180" fontId="6" fillId="0" borderId="17" xfId="2" applyNumberFormat="true" applyFont="true" applyFill="true" applyBorder="true" applyAlignment="true">
      <alignment horizontal="center"/>
    </xf>
    <xf numFmtId="0" fontId="5" fillId="7" borderId="3" xfId="2" applyFont="true" applyFill="true" applyBorder="true" applyAlignment="true">
      <alignment horizontal="left" vertical="center"/>
    </xf>
    <xf numFmtId="0" fontId="5" fillId="7" borderId="4" xfId="2" applyFont="true" applyFill="true" applyBorder="true" applyAlignment="true">
      <alignment horizontal="left" vertical="center"/>
    </xf>
    <xf numFmtId="0" fontId="5" fillId="0" borderId="7" xfId="2" applyFont="true" applyFill="true" applyBorder="true" applyAlignment="true">
      <alignment horizontal="left" vertical="center"/>
    </xf>
    <xf numFmtId="0" fontId="5" fillId="0" borderId="0" xfId="2" applyFont="true" applyFill="true" applyBorder="true" applyAlignment="true">
      <alignment horizontal="left" vertical="center"/>
    </xf>
    <xf numFmtId="0" fontId="2" fillId="0" borderId="0" xfId="2" applyFont="true" applyFill="true" applyBorder="true" applyAlignment="true">
      <alignment horizontal="left" vertical="center"/>
    </xf>
    <xf numFmtId="0" fontId="3" fillId="0" borderId="7" xfId="49" applyFont="true" applyFill="true" applyBorder="true" applyAlignment="true"/>
    <xf numFmtId="0" fontId="2" fillId="4" borderId="0" xfId="2" applyFont="true" applyFill="true" applyBorder="true" applyAlignment="true">
      <alignment horizontal="left" vertical="center"/>
    </xf>
    <xf numFmtId="0" fontId="5" fillId="4" borderId="0" xfId="2" applyFont="true" applyFill="true" applyBorder="true" applyAlignment="true">
      <alignment horizontal="center"/>
    </xf>
    <xf numFmtId="0" fontId="3" fillId="0" borderId="3" xfId="2" applyFont="true" applyFill="true" applyBorder="true" applyAlignment="true"/>
    <xf numFmtId="180" fontId="2" fillId="0" borderId="4" xfId="2" applyNumberFormat="true" applyFont="true" applyFill="true" applyBorder="true" applyAlignment="true">
      <alignment horizontal="left"/>
    </xf>
    <xf numFmtId="0" fontId="3" fillId="0" borderId="4" xfId="49" applyFont="true" applyFill="true" applyBorder="true" applyAlignment="true"/>
    <xf numFmtId="0" fontId="2" fillId="0" borderId="4" xfId="49" applyFont="true" applyFill="true" applyBorder="true" applyAlignment="true"/>
    <xf numFmtId="0" fontId="5" fillId="0" borderId="7" xfId="2" applyFont="true" applyFill="true" applyBorder="true" applyAlignment="true">
      <alignment horizontal="left"/>
    </xf>
    <xf numFmtId="0" fontId="2" fillId="0" borderId="4" xfId="2" applyFont="true" applyFill="true" applyBorder="true" applyAlignment="true">
      <alignment horizontal="left"/>
    </xf>
    <xf numFmtId="0" fontId="5" fillId="0" borderId="4" xfId="2" applyFont="true" applyFill="true" applyBorder="true" applyAlignment="true">
      <alignment horizontal="center"/>
    </xf>
    <xf numFmtId="0" fontId="5" fillId="0" borderId="4" xfId="2" applyFont="true" applyFill="true" applyBorder="true" applyAlignment="true">
      <alignment horizontal="center" vertical="center"/>
    </xf>
    <xf numFmtId="0" fontId="3" fillId="0" borderId="17" xfId="49" applyFont="true" applyFill="true" applyBorder="true" applyAlignment="true"/>
    <xf numFmtId="0" fontId="2" fillId="0" borderId="17" xfId="49" applyFont="true" applyFill="true" applyBorder="true" applyAlignment="true"/>
    <xf numFmtId="180" fontId="5" fillId="0" borderId="4" xfId="2" applyNumberFormat="true" applyFont="true" applyFill="true" applyBorder="true" applyAlignment="true">
      <alignment horizontal="center"/>
    </xf>
    <xf numFmtId="0" fontId="5" fillId="0" borderId="7" xfId="49" applyFont="true" applyFill="true" applyBorder="true" applyAlignment="true"/>
    <xf numFmtId="0" fontId="3" fillId="0" borderId="7" xfId="2" applyFont="true" applyFill="true" applyBorder="true" applyAlignment="true">
      <alignment horizontal="center" vertical="center"/>
    </xf>
    <xf numFmtId="0" fontId="3" fillId="0" borderId="3" xfId="49" applyFont="true" applyFill="true" applyBorder="true" applyAlignment="true"/>
    <xf numFmtId="0" fontId="2" fillId="0" borderId="4" xfId="2" applyFont="true" applyFill="true" applyBorder="true" applyAlignment="true">
      <alignment horizontal="left" vertical="center"/>
    </xf>
    <xf numFmtId="0" fontId="5" fillId="3" borderId="3" xfId="1" applyFont="true" applyFill="true" applyBorder="true" applyAlignment="true">
      <alignment horizontal="center" vertical="center"/>
    </xf>
    <xf numFmtId="0" fontId="5" fillId="3" borderId="4" xfId="1" applyFont="true" applyFill="true" applyBorder="true" applyAlignment="true">
      <alignment horizontal="center" vertical="center"/>
    </xf>
    <xf numFmtId="0" fontId="3" fillId="8" borderId="7" xfId="2" applyFont="true" applyFill="true" applyBorder="true" applyAlignment="true">
      <alignment horizontal="center"/>
    </xf>
    <xf numFmtId="0" fontId="5" fillId="3" borderId="0" xfId="2" applyFont="true" applyFill="true" applyBorder="true" applyAlignment="true"/>
    <xf numFmtId="0" fontId="3" fillId="3" borderId="0" xfId="49" applyFont="true" applyFill="true" applyBorder="true" applyAlignment="true"/>
    <xf numFmtId="0" fontId="3" fillId="2" borderId="7" xfId="2" applyFont="true" applyFill="true" applyBorder="true" applyAlignment="true">
      <alignment horizontal="center"/>
    </xf>
    <xf numFmtId="0" fontId="3" fillId="0" borderId="3" xfId="49" applyFont="true" applyFill="true" applyBorder="true" applyAlignment="true">
      <alignment horizontal="center"/>
    </xf>
    <xf numFmtId="0" fontId="3" fillId="3" borderId="4" xfId="2" applyFont="true" applyFill="true" applyBorder="true" applyAlignment="true"/>
    <xf numFmtId="0" fontId="3" fillId="3" borderId="4" xfId="49" applyFont="true" applyFill="true" applyBorder="true" applyAlignment="true"/>
    <xf numFmtId="0" fontId="5" fillId="3" borderId="7" xfId="2" applyFont="true" applyFill="true" applyBorder="true" applyAlignment="true">
      <alignment horizontal="center"/>
    </xf>
    <xf numFmtId="0" fontId="3" fillId="3" borderId="0" xfId="2" applyFont="true" applyFill="true" applyBorder="true" applyAlignment="true"/>
    <xf numFmtId="0" fontId="2" fillId="3" borderId="18" xfId="2" applyFont="true" applyFill="true" applyBorder="true" applyAlignment="true"/>
    <xf numFmtId="0" fontId="3" fillId="3" borderId="19" xfId="49" applyFont="true" applyFill="true" applyBorder="true" applyAlignment="true"/>
    <xf numFmtId="0" fontId="5" fillId="3" borderId="7" xfId="1" applyFont="true" applyFill="true" applyBorder="true" applyAlignment="true">
      <alignment horizontal="left" vertical="center"/>
    </xf>
    <xf numFmtId="0" fontId="5" fillId="3" borderId="0" xfId="1" applyFont="true" applyFill="true" applyBorder="true" applyAlignment="true">
      <alignment horizontal="left" vertical="center"/>
    </xf>
    <xf numFmtId="0" fontId="3" fillId="3" borderId="3" xfId="2" applyFont="true" applyFill="true" applyBorder="true" applyAlignment="true"/>
    <xf numFmtId="0" fontId="3" fillId="3" borderId="4" xfId="2" applyFont="true" applyFill="true" applyBorder="true" applyAlignment="true">
      <alignment horizontal="center"/>
    </xf>
    <xf numFmtId="0" fontId="2" fillId="0" borderId="20" xfId="1" applyFont="true" applyFill="true" applyBorder="true" applyAlignment="true">
      <alignment horizontal="left" vertical="center"/>
    </xf>
    <xf numFmtId="0" fontId="5" fillId="3" borderId="0" xfId="2" applyFont="true" applyFill="true" applyBorder="true" applyAlignment="true">
      <alignment horizontal="left"/>
    </xf>
    <xf numFmtId="180" fontId="5" fillId="0" borderId="0" xfId="2" applyNumberFormat="true" applyFont="true" applyFill="true" applyBorder="true" applyAlignment="true">
      <alignment horizontal="center"/>
    </xf>
    <xf numFmtId="0" fontId="3" fillId="0" borderId="0" xfId="49" applyFont="true" applyFill="true" applyBorder="true" applyAlignment="true">
      <alignment vertical="center"/>
    </xf>
    <xf numFmtId="0" fontId="2" fillId="0" borderId="0" xfId="0" applyFont="true" applyFill="true" applyBorder="true" applyAlignment="true">
      <alignment horizontal="left"/>
    </xf>
    <xf numFmtId="0" fontId="3" fillId="0" borderId="4" xfId="2" applyFont="true" applyFill="true" applyBorder="true" applyAlignment="true"/>
    <xf numFmtId="0" fontId="3" fillId="0" borderId="0" xfId="2" applyFont="true" applyFill="true" applyBorder="true" applyAlignment="true">
      <alignment horizontal="left"/>
    </xf>
    <xf numFmtId="0" fontId="3" fillId="0" borderId="4" xfId="2" applyFont="true" applyFill="true" applyBorder="true" applyAlignment="true">
      <alignment horizontal="center"/>
    </xf>
    <xf numFmtId="0" fontId="3" fillId="0" borderId="4" xfId="2" applyFont="true" applyFill="true" applyBorder="true" applyAlignment="true">
      <alignment horizontal="left"/>
    </xf>
    <xf numFmtId="0" fontId="1" fillId="0" borderId="0" xfId="1" applyFont="true" applyFill="true" applyBorder="true" applyAlignment="true"/>
    <xf numFmtId="0" fontId="3" fillId="0" borderId="17" xfId="2" applyFont="true" applyFill="true" applyBorder="true" applyAlignment="true"/>
    <xf numFmtId="0" fontId="3" fillId="0" borderId="21" xfId="2" applyFont="true" applyFill="true" applyBorder="true" applyAlignment="true">
      <alignment horizontal="center"/>
    </xf>
    <xf numFmtId="0" fontId="1" fillId="0" borderId="0" xfId="2" applyFont="true" applyFill="true" applyBorder="true" applyAlignment="true"/>
    <xf numFmtId="0" fontId="3" fillId="0" borderId="21" xfId="2" applyFont="true" applyFill="true" applyBorder="true" applyAlignment="true">
      <alignment horizontal="center" vertical="center"/>
    </xf>
    <xf numFmtId="0" fontId="1" fillId="0" borderId="4" xfId="1" applyFont="true" applyFill="true" applyBorder="true" applyAlignment="true"/>
    <xf numFmtId="181" fontId="7" fillId="0" borderId="14" xfId="2" applyNumberFormat="true" applyFont="true" applyFill="true" applyBorder="true" applyAlignment="true">
      <alignment horizontal="center" vertical="center"/>
    </xf>
    <xf numFmtId="0" fontId="5" fillId="3" borderId="12" xfId="2" applyFont="true" applyFill="true" applyBorder="true" applyAlignment="true">
      <alignment horizontal="left"/>
    </xf>
    <xf numFmtId="0" fontId="5" fillId="0" borderId="13" xfId="2" applyFont="true" applyFill="true" applyBorder="true" applyAlignment="true"/>
    <xf numFmtId="0" fontId="3" fillId="0" borderId="0" xfId="2" applyFont="true" applyFill="true" applyBorder="true" applyAlignment="true"/>
    <xf numFmtId="0" fontId="3" fillId="0" borderId="14" xfId="2" applyFont="true" applyFill="true" applyBorder="true" applyAlignment="true">
      <alignment horizontal="center"/>
    </xf>
    <xf numFmtId="0" fontId="3" fillId="0" borderId="22" xfId="2" applyFont="true" applyFill="true" applyBorder="true" applyAlignment="true">
      <alignment horizontal="center"/>
    </xf>
    <xf numFmtId="0" fontId="5" fillId="7" borderId="12" xfId="2" applyFont="true" applyFill="true" applyBorder="true" applyAlignment="true">
      <alignment horizontal="left" vertical="center"/>
    </xf>
    <xf numFmtId="0" fontId="5" fillId="0" borderId="14" xfId="2" applyFont="true" applyFill="true" applyBorder="true" applyAlignment="true">
      <alignment horizontal="left" vertical="center"/>
    </xf>
    <xf numFmtId="0" fontId="2" fillId="0" borderId="4" xfId="1" applyFont="true" applyFill="true" applyBorder="true" applyAlignment="true"/>
    <xf numFmtId="180" fontId="3" fillId="0" borderId="12" xfId="2" applyNumberFormat="true" applyFont="true" applyFill="true" applyBorder="true" applyAlignment="true">
      <alignment horizontal="center"/>
    </xf>
    <xf numFmtId="0" fontId="3" fillId="0" borderId="12" xfId="2" applyFont="true" applyFill="true" applyBorder="true" applyAlignment="true">
      <alignment horizontal="center"/>
    </xf>
    <xf numFmtId="0" fontId="2" fillId="0" borderId="17" xfId="1" applyFont="true" applyFill="true" applyBorder="true" applyAlignment="true"/>
    <xf numFmtId="180" fontId="3" fillId="0" borderId="23" xfId="2" applyNumberFormat="true" applyFont="true" applyFill="true" applyBorder="true" applyAlignment="true">
      <alignment horizontal="center"/>
    </xf>
    <xf numFmtId="0" fontId="5" fillId="0" borderId="0" xfId="2" applyFont="true" applyFill="true" applyBorder="true" applyAlignment="true"/>
    <xf numFmtId="0" fontId="5" fillId="0" borderId="14" xfId="2" applyFont="true" applyFill="true" applyBorder="true" applyAlignment="true"/>
    <xf numFmtId="180" fontId="5" fillId="0" borderId="12" xfId="2" applyNumberFormat="true" applyFont="true" applyFill="true" applyBorder="true" applyAlignment="true">
      <alignment horizontal="center"/>
    </xf>
    <xf numFmtId="0" fontId="5" fillId="0" borderId="0" xfId="2" applyFont="true" applyFill="true" applyBorder="true" applyAlignment="true">
      <alignment horizontal="left"/>
    </xf>
    <xf numFmtId="0" fontId="3" fillId="0" borderId="4" xfId="0" applyFont="true" applyFill="true" applyBorder="true" applyAlignment="true"/>
    <xf numFmtId="0" fontId="5" fillId="0" borderId="4" xfId="2" applyFont="true" applyFill="true" applyBorder="true" applyAlignment="true"/>
    <xf numFmtId="0" fontId="5" fillId="0" borderId="12" xfId="2" applyFont="true" applyFill="true" applyBorder="true" applyAlignment="true"/>
    <xf numFmtId="0" fontId="5" fillId="3" borderId="12" xfId="1" applyFont="true" applyFill="true" applyBorder="true" applyAlignment="true">
      <alignment horizontal="center" vertical="center"/>
    </xf>
    <xf numFmtId="0" fontId="3" fillId="3" borderId="14" xfId="49" applyFont="true" applyFill="true" applyBorder="true" applyAlignment="true">
      <alignment horizontal="center"/>
    </xf>
    <xf numFmtId="0" fontId="3" fillId="3" borderId="12" xfId="49" applyFont="true" applyFill="true" applyBorder="true" applyAlignment="true">
      <alignment horizontal="center"/>
    </xf>
    <xf numFmtId="0" fontId="3" fillId="3" borderId="24" xfId="49" applyFont="true" applyFill="true" applyBorder="true" applyAlignment="true">
      <alignment horizontal="center"/>
    </xf>
    <xf numFmtId="0" fontId="5" fillId="3" borderId="14" xfId="1" applyFont="true" applyFill="true" applyBorder="true" applyAlignment="true">
      <alignment horizontal="left" vertical="center"/>
    </xf>
    <xf numFmtId="0" fontId="3" fillId="3" borderId="12" xfId="2" applyFont="true" applyFill="true" applyBorder="true" applyAlignment="true">
      <alignment horizontal="center"/>
    </xf>
    <xf numFmtId="0" fontId="8" fillId="0" borderId="0" xfId="0" applyFont="true" applyAlignment="true">
      <alignment horizontal="center"/>
    </xf>
    <xf numFmtId="0" fontId="8" fillId="0" borderId="0" xfId="0" applyFont="true"/>
    <xf numFmtId="181" fontId="8" fillId="0" borderId="0" xfId="0" applyNumberFormat="true" applyFont="true" applyAlignment="true">
      <alignment horizontal="center"/>
    </xf>
    <xf numFmtId="0" fontId="9" fillId="0" borderId="0" xfId="0" applyFont="true" applyAlignment="true">
      <alignment horizontal="center" vertical="center"/>
    </xf>
    <xf numFmtId="0" fontId="10" fillId="0" borderId="0" xfId="0" applyFont="true" applyAlignment="true">
      <alignment horizontal="center" vertical="center"/>
    </xf>
    <xf numFmtId="0" fontId="10" fillId="0" borderId="0" xfId="0" applyFont="true" applyAlignment="true">
      <alignment horizontal="center"/>
    </xf>
    <xf numFmtId="0" fontId="10" fillId="0" borderId="0" xfId="0" applyFont="true"/>
    <xf numFmtId="181" fontId="8" fillId="9" borderId="0" xfId="0" applyNumberFormat="true" applyFont="true" applyFill="true" applyAlignment="true">
      <alignment horizontal="center"/>
    </xf>
    <xf numFmtId="0" fontId="8" fillId="6" borderId="0" xfId="0" applyFont="true" applyFill="true" applyAlignment="true">
      <alignment horizontal="center"/>
    </xf>
    <xf numFmtId="181" fontId="10" fillId="0" borderId="0" xfId="0" applyNumberFormat="true" applyFont="true" applyAlignment="true">
      <alignment horizontal="center" vertical="center"/>
    </xf>
    <xf numFmtId="0" fontId="0" fillId="0" borderId="0" xfId="0" applyFont="true"/>
    <xf numFmtId="0" fontId="11" fillId="0" borderId="0" xfId="37" applyFont="true"/>
    <xf numFmtId="0" fontId="12" fillId="0" borderId="25" xfId="37" applyFont="true" applyBorder="true" applyAlignment="true">
      <alignment horizontal="center"/>
    </xf>
    <xf numFmtId="0" fontId="12" fillId="0" borderId="0" xfId="37" applyFont="true" applyAlignment="true">
      <alignment horizontal="center"/>
    </xf>
    <xf numFmtId="0" fontId="13" fillId="0" borderId="0" xfId="37" applyFont="true" applyAlignment="true">
      <alignment horizontal="center"/>
    </xf>
    <xf numFmtId="0" fontId="11" fillId="0" borderId="0" xfId="37" applyFont="true" applyAlignment="true">
      <alignment horizontal="center"/>
    </xf>
    <xf numFmtId="0" fontId="14" fillId="0" borderId="0" xfId="37" applyFont="true" applyAlignment="true">
      <alignment horizontal="center"/>
    </xf>
    <xf numFmtId="0" fontId="11" fillId="0" borderId="0" xfId="37" applyFont="true" applyBorder="true" applyAlignment="true">
      <alignment horizontal="left"/>
    </xf>
    <xf numFmtId="0" fontId="11" fillId="10" borderId="0" xfId="37" applyFont="true" applyFill="true" applyAlignment="true">
      <alignment horizontal="center"/>
    </xf>
    <xf numFmtId="0" fontId="11" fillId="11" borderId="0" xfId="37" applyFont="true" applyFill="true" applyAlignment="true">
      <alignment horizontal="center"/>
    </xf>
    <xf numFmtId="0" fontId="11" fillId="0" borderId="26" xfId="37" applyFont="true" applyBorder="true" applyAlignment="true">
      <alignment horizontal="center"/>
    </xf>
    <xf numFmtId="0" fontId="15" fillId="0" borderId="0" xfId="37" applyFont="true" applyBorder="true" applyAlignment="true">
      <alignment horizontal="left"/>
    </xf>
    <xf numFmtId="0" fontId="11" fillId="9" borderId="0" xfId="37" applyFont="true" applyFill="true" applyAlignment="true">
      <alignment horizontal="center"/>
    </xf>
    <xf numFmtId="0" fontId="15" fillId="0" borderId="0" xfId="37" applyFont="true"/>
    <xf numFmtId="0" fontId="11" fillId="12" borderId="0" xfId="37" applyFont="true" applyFill="true" applyAlignment="true">
      <alignment horizontal="center"/>
    </xf>
    <xf numFmtId="0" fontId="11" fillId="0" borderId="0" xfId="37" applyFont="true" applyAlignment="true">
      <alignment horizontal="left"/>
    </xf>
    <xf numFmtId="0" fontId="11" fillId="0" borderId="0" xfId="37" applyFont="true" applyBorder="true" applyAlignment="true">
      <alignment horizontal="center"/>
    </xf>
    <xf numFmtId="0" fontId="11" fillId="13" borderId="0" xfId="37" applyFont="true" applyFill="true" applyAlignment="true">
      <alignment horizontal="center"/>
    </xf>
    <xf numFmtId="0" fontId="11" fillId="14" borderId="0" xfId="37" applyFont="true" applyFill="true" applyAlignment="true">
      <alignment horizontal="center"/>
    </xf>
    <xf numFmtId="0" fontId="11" fillId="13" borderId="0" xfId="37" applyFont="true" applyFill="true" applyAlignment="true">
      <alignment horizontal="center" vertical="center"/>
    </xf>
    <xf numFmtId="0" fontId="11" fillId="0" borderId="0" xfId="37" applyFont="true" applyAlignment="true">
      <alignment horizontal="center" wrapText="true"/>
    </xf>
    <xf numFmtId="0" fontId="16" fillId="0" borderId="0" xfId="37" applyFont="true" applyAlignment="true">
      <alignment horizontal="center" wrapText="true"/>
    </xf>
    <xf numFmtId="0" fontId="17" fillId="0" borderId="0" xfId="37" applyFont="true" applyAlignment="true">
      <alignment horizontal="center" wrapText="true"/>
    </xf>
    <xf numFmtId="0" fontId="8" fillId="0" borderId="0" xfId="37" applyFont="true"/>
    <xf numFmtId="0" fontId="18" fillId="0" borderId="0" xfId="0" applyFont="true" applyAlignment="true">
      <alignment readingOrder="1"/>
    </xf>
    <xf numFmtId="0" fontId="11" fillId="0" borderId="0" xfId="37" applyFont="true" applyFill="true"/>
    <xf numFmtId="0" fontId="0" fillId="0" borderId="0" xfId="0" applyFill="true"/>
    <xf numFmtId="0" fontId="19" fillId="0" borderId="0" xfId="37" applyFont="true"/>
    <xf numFmtId="0" fontId="11" fillId="15" borderId="0" xfId="37" applyFont="true" applyFill="true" applyAlignment="true">
      <alignment horizontal="center"/>
    </xf>
    <xf numFmtId="0" fontId="11" fillId="0" borderId="0" xfId="37" applyFont="true" applyFill="true" applyAlignment="true">
      <alignment horizontal="center"/>
    </xf>
    <xf numFmtId="0" fontId="20" fillId="0" borderId="0" xfId="37" applyFont="true"/>
    <xf numFmtId="0" fontId="0" fillId="0" borderId="0" xfId="37" applyFont="true"/>
    <xf numFmtId="0" fontId="8" fillId="0" borderId="0" xfId="37" applyFont="true" applyAlignment="true">
      <alignment horizontal="center" vertical="center"/>
    </xf>
    <xf numFmtId="2" fontId="8" fillId="0" borderId="27" xfId="37" applyNumberFormat="true" applyFont="true" applyBorder="true" applyAlignment="true">
      <alignment horizontal="center" vertical="center"/>
    </xf>
    <xf numFmtId="2" fontId="10" fillId="0" borderId="28" xfId="37" applyNumberFormat="true" applyFont="true" applyBorder="true" applyAlignment="true">
      <alignment horizontal="center" vertical="center"/>
    </xf>
    <xf numFmtId="181" fontId="8" fillId="0" borderId="28" xfId="37" applyNumberFormat="true" applyFont="true" applyBorder="true" applyAlignment="true">
      <alignment horizontal="center" vertical="center"/>
    </xf>
    <xf numFmtId="2" fontId="8" fillId="0" borderId="29" xfId="0" applyNumberFormat="true" applyFont="true" applyBorder="true" applyAlignment="true" applyProtection="true">
      <alignment horizontal="center" vertical="center"/>
      <protection locked="false"/>
    </xf>
    <xf numFmtId="2" fontId="10" fillId="16" borderId="28" xfId="37" applyNumberFormat="true" applyFont="true" applyFill="true" applyBorder="true" applyAlignment="true">
      <alignment horizontal="center" vertical="center"/>
    </xf>
    <xf numFmtId="181" fontId="8" fillId="16" borderId="28" xfId="37" applyNumberFormat="true" applyFont="true" applyFill="true" applyBorder="true" applyAlignment="true">
      <alignment horizontal="center" vertical="center"/>
    </xf>
    <xf numFmtId="0" fontId="8" fillId="0" borderId="27" xfId="37" applyFont="true" applyBorder="true" applyAlignment="true">
      <alignment horizontal="center" vertical="center"/>
    </xf>
    <xf numFmtId="181" fontId="8" fillId="0" borderId="30" xfId="37" applyNumberFormat="true" applyFont="true" applyBorder="true" applyAlignment="true">
      <alignment horizontal="center" vertical="center"/>
    </xf>
    <xf numFmtId="2" fontId="10" fillId="0" borderId="31" xfId="37" applyNumberFormat="true" applyFont="true" applyBorder="true" applyAlignment="true">
      <alignment horizontal="center" vertical="center"/>
    </xf>
    <xf numFmtId="181" fontId="8" fillId="0" borderId="32" xfId="37" applyNumberFormat="true" applyFont="true" applyBorder="true" applyAlignment="true">
      <alignment horizontal="center" vertical="center"/>
    </xf>
    <xf numFmtId="2" fontId="8" fillId="0" borderId="33" xfId="0" applyNumberFormat="true" applyFont="true" applyBorder="true" applyAlignment="true" applyProtection="true">
      <alignment horizontal="center" vertical="center"/>
      <protection locked="false"/>
    </xf>
    <xf numFmtId="0" fontId="8" fillId="0" borderId="0" xfId="37" applyFont="true" applyAlignment="true">
      <alignment vertical="center"/>
    </xf>
    <xf numFmtId="178" fontId="8" fillId="0" borderId="29" xfId="0" applyNumberFormat="true" applyFont="true" applyBorder="true" applyAlignment="true">
      <alignment horizontal="center" vertical="center"/>
    </xf>
    <xf numFmtId="0" fontId="8" fillId="0" borderId="34" xfId="37" applyFont="true" applyBorder="true" applyAlignment="true">
      <alignment vertical="center"/>
    </xf>
    <xf numFmtId="0" fontId="8" fillId="9" borderId="0" xfId="0" applyFont="true" applyFill="true" applyAlignment="true">
      <alignment horizontal="center" vertical="center"/>
    </xf>
    <xf numFmtId="0" fontId="8" fillId="16" borderId="0" xfId="37" applyFont="true" applyFill="true" applyAlignment="true">
      <alignment horizontal="center"/>
    </xf>
    <xf numFmtId="0" fontId="8" fillId="13" borderId="0" xfId="37" applyFont="true" applyFill="true" applyBorder="true" applyAlignment="true">
      <alignment horizontal="center" vertical="center"/>
    </xf>
    <xf numFmtId="0" fontId="8" fillId="0" borderId="0" xfId="37" applyFont="true" applyBorder="true" applyAlignment="true">
      <alignment horizontal="center" vertical="center"/>
    </xf>
    <xf numFmtId="0" fontId="11" fillId="0" borderId="35" xfId="37" applyFont="true" applyBorder="true" applyAlignment="true">
      <alignment vertical="center"/>
    </xf>
    <xf numFmtId="2" fontId="10" fillId="0" borderId="0" xfId="37" applyNumberFormat="true" applyFont="true" applyBorder="true" applyAlignment="true">
      <alignment horizontal="center" vertical="center"/>
    </xf>
    <xf numFmtId="2" fontId="8" fillId="0" borderId="0" xfId="37" applyNumberFormat="true" applyFont="true" applyBorder="true" applyAlignment="true">
      <alignment horizontal="center" vertical="center"/>
    </xf>
    <xf numFmtId="0" fontId="10" fillId="0" borderId="0" xfId="37" applyFont="true" applyBorder="true" applyAlignment="true">
      <alignment horizontal="center" vertical="center"/>
    </xf>
    <xf numFmtId="0" fontId="8" fillId="0" borderId="0" xfId="0" applyFont="true" applyBorder="true" applyAlignment="true">
      <alignment horizontal="left" vertical="center"/>
    </xf>
    <xf numFmtId="0" fontId="8" fillId="0" borderId="0" xfId="37" applyFont="true" applyBorder="true" applyAlignment="true">
      <alignment horizontal="left"/>
    </xf>
    <xf numFmtId="0" fontId="8" fillId="0" borderId="0" xfId="37" applyFont="true" applyBorder="true" applyAlignment="true">
      <alignment horizontal="left" vertical="center"/>
    </xf>
    <xf numFmtId="0" fontId="8" fillId="0" borderId="0" xfId="0" applyFont="true" applyBorder="true" applyAlignment="true">
      <alignment horizontal="left"/>
    </xf>
    <xf numFmtId="2" fontId="21" fillId="0" borderId="0" xfId="37" applyNumberFormat="true" applyFont="true" applyBorder="true" applyAlignment="true">
      <alignment horizontal="left" vertical="center"/>
    </xf>
    <xf numFmtId="2" fontId="8" fillId="0" borderId="0" xfId="37" applyNumberFormat="true" applyFont="true" applyBorder="true" applyAlignment="true">
      <alignment horizontal="left" vertical="center"/>
    </xf>
    <xf numFmtId="0" fontId="21" fillId="0" borderId="0" xfId="37" applyFont="true" applyBorder="true" applyAlignment="true">
      <alignment horizontal="left" vertical="center"/>
    </xf>
    <xf numFmtId="0" fontId="8" fillId="0" borderId="0" xfId="0" applyFont="true" applyAlignment="true"/>
    <xf numFmtId="0" fontId="8" fillId="0" borderId="0" xfId="37" applyFont="true" applyAlignment="true"/>
    <xf numFmtId="0" fontId="8" fillId="0" borderId="0" xfId="37" applyFont="true" applyBorder="true" applyAlignment="true">
      <alignment vertical="center"/>
    </xf>
    <xf numFmtId="0" fontId="22" fillId="0" borderId="0" xfId="37" applyFont="true"/>
    <xf numFmtId="0" fontId="19" fillId="0" borderId="32" xfId="37" applyFont="true" applyBorder="true" applyAlignment="true">
      <alignment horizontal="center" vertical="center"/>
    </xf>
    <xf numFmtId="2" fontId="19" fillId="0" borderId="36" xfId="37" applyNumberFormat="true" applyFont="true" applyBorder="true" applyAlignment="true">
      <alignment horizontal="center" vertical="center"/>
    </xf>
    <xf numFmtId="2" fontId="21" fillId="13" borderId="37" xfId="37" applyNumberFormat="true" applyFont="true" applyFill="true" applyBorder="true" applyAlignment="true">
      <alignment horizontal="center" vertical="center"/>
    </xf>
    <xf numFmtId="181" fontId="19" fillId="16" borderId="37" xfId="37" applyNumberFormat="true" applyFont="true" applyFill="true" applyBorder="true" applyAlignment="true">
      <alignment horizontal="center" vertical="center"/>
    </xf>
    <xf numFmtId="2" fontId="19" fillId="0" borderId="38" xfId="0" applyNumberFormat="true" applyFont="true" applyBorder="true" applyAlignment="true" applyProtection="true">
      <alignment horizontal="center" vertical="center"/>
      <protection locked="false"/>
    </xf>
    <xf numFmtId="2" fontId="19" fillId="0" borderId="27" xfId="37" applyNumberFormat="true" applyFont="true" applyBorder="true" applyAlignment="true">
      <alignment horizontal="center" vertical="center"/>
    </xf>
    <xf numFmtId="2" fontId="21" fillId="13" borderId="28" xfId="37" applyNumberFormat="true" applyFont="true" applyFill="true" applyBorder="true" applyAlignment="true">
      <alignment horizontal="center" vertical="center"/>
    </xf>
    <xf numFmtId="181" fontId="19" fillId="16" borderId="28" xfId="37" applyNumberFormat="true" applyFont="true" applyFill="true" applyBorder="true" applyAlignment="true">
      <alignment horizontal="center" vertical="center"/>
    </xf>
    <xf numFmtId="2" fontId="19" fillId="0" borderId="29" xfId="0" applyNumberFormat="true" applyFont="true" applyBorder="true" applyAlignment="true" applyProtection="true">
      <alignment horizontal="center" vertical="center"/>
      <protection locked="false"/>
    </xf>
    <xf numFmtId="0" fontId="19" fillId="0" borderId="27" xfId="37" applyFont="true" applyBorder="true" applyAlignment="true">
      <alignment horizontal="center" vertical="center"/>
    </xf>
    <xf numFmtId="181" fontId="19" fillId="9" borderId="30" xfId="37" applyNumberFormat="true" applyFont="true" applyFill="true" applyBorder="true" applyAlignment="true">
      <alignment horizontal="center" vertical="center"/>
    </xf>
    <xf numFmtId="2" fontId="19" fillId="0" borderId="33" xfId="0" applyNumberFormat="true" applyFont="true" applyBorder="true" applyAlignment="true" applyProtection="true">
      <alignment horizontal="center" vertical="center"/>
      <protection locked="false"/>
    </xf>
    <xf numFmtId="2" fontId="21" fillId="13" borderId="31" xfId="37" applyNumberFormat="true" applyFont="true" applyFill="true" applyBorder="true" applyAlignment="true">
      <alignment horizontal="center" vertical="center"/>
    </xf>
    <xf numFmtId="181" fontId="19" fillId="16" borderId="32" xfId="37" applyNumberFormat="true" applyFont="true" applyFill="true" applyBorder="true" applyAlignment="true">
      <alignment horizontal="center" vertical="center"/>
    </xf>
    <xf numFmtId="181" fontId="19" fillId="9" borderId="32" xfId="0" applyNumberFormat="true" applyFont="true" applyFill="true" applyBorder="true" applyAlignment="true">
      <alignment horizontal="center" wrapText="true"/>
    </xf>
    <xf numFmtId="181" fontId="19" fillId="16" borderId="32" xfId="0" applyNumberFormat="true" applyFont="true" applyFill="true" applyBorder="true" applyAlignment="true">
      <alignment horizontal="center" wrapText="true"/>
    </xf>
    <xf numFmtId="2" fontId="19" fillId="16" borderId="33" xfId="0" applyNumberFormat="true" applyFont="true" applyFill="true" applyBorder="true" applyAlignment="true" applyProtection="true">
      <alignment horizontal="center" vertical="center"/>
      <protection locked="false"/>
    </xf>
    <xf numFmtId="0" fontId="19" fillId="0" borderId="27" xfId="37" applyFont="true" applyBorder="true" applyAlignment="true" applyProtection="true">
      <alignment horizontal="center" vertical="center"/>
      <protection locked="false"/>
    </xf>
    <xf numFmtId="0" fontId="19" fillId="0" borderId="39" xfId="37" applyFont="true" applyBorder="true" applyAlignment="true">
      <alignment horizontal="center" vertical="center"/>
    </xf>
    <xf numFmtId="2" fontId="21" fillId="13" borderId="40" xfId="37" applyNumberFormat="true" applyFont="true" applyFill="true" applyBorder="true" applyAlignment="true">
      <alignment horizontal="center" vertical="center"/>
    </xf>
    <xf numFmtId="2" fontId="19" fillId="0" borderId="41" xfId="0" applyNumberFormat="true" applyFont="true" applyBorder="true" applyAlignment="true" applyProtection="true">
      <alignment horizontal="center" vertical="center"/>
      <protection locked="false"/>
    </xf>
    <xf numFmtId="0" fontId="19" fillId="0" borderId="28" xfId="0" applyFont="true" applyBorder="true" applyAlignment="true">
      <alignment horizontal="center"/>
    </xf>
    <xf numFmtId="0" fontId="19" fillId="0" borderId="32" xfId="37" applyFont="true" applyBorder="true" applyAlignment="true">
      <alignment vertical="center"/>
    </xf>
    <xf numFmtId="0" fontId="19" fillId="0" borderId="32" xfId="37" applyFont="true" applyBorder="true" applyAlignment="true">
      <alignment horizontal="center"/>
    </xf>
    <xf numFmtId="178" fontId="19" fillId="0" borderId="38" xfId="0" applyNumberFormat="true" applyFont="true" applyBorder="true" applyAlignment="true">
      <alignment horizontal="center" vertical="center"/>
    </xf>
    <xf numFmtId="0" fontId="19" fillId="0" borderId="42" xfId="37" applyFont="true" applyBorder="true" applyAlignment="true">
      <alignment vertical="center"/>
    </xf>
    <xf numFmtId="0" fontId="19" fillId="0" borderId="43" xfId="37" applyFont="true" applyBorder="true" applyAlignment="true" applyProtection="true">
      <alignment horizontal="center" vertical="center"/>
      <protection locked="false"/>
    </xf>
    <xf numFmtId="178" fontId="19" fillId="0" borderId="29" xfId="0" applyNumberFormat="true" applyFont="true" applyBorder="true" applyAlignment="true">
      <alignment horizontal="center" vertical="center"/>
    </xf>
    <xf numFmtId="0" fontId="19" fillId="0" borderId="34" xfId="37" applyFont="true" applyBorder="true" applyAlignment="true">
      <alignment vertical="center"/>
    </xf>
    <xf numFmtId="0" fontId="19" fillId="0" borderId="44" xfId="37" applyFont="true" applyBorder="true" applyAlignment="true" applyProtection="true">
      <alignment horizontal="center" vertical="center"/>
      <protection locked="false"/>
    </xf>
    <xf numFmtId="0" fontId="14" fillId="17" borderId="35" xfId="37" applyFont="true" applyFill="true" applyBorder="true" applyAlignment="true">
      <alignment vertical="center"/>
    </xf>
    <xf numFmtId="0" fontId="19" fillId="0" borderId="45" xfId="37" applyFont="true" applyBorder="true" applyAlignment="true">
      <alignment vertical="center"/>
    </xf>
    <xf numFmtId="178" fontId="19" fillId="0" borderId="28" xfId="0" applyNumberFormat="true" applyFont="true" applyBorder="true" applyAlignment="true">
      <alignment horizontal="center"/>
    </xf>
    <xf numFmtId="0" fontId="19" fillId="0" borderId="44" xfId="37" applyFont="true" applyBorder="true" applyAlignment="true">
      <alignment horizontal="center" vertical="center"/>
    </xf>
    <xf numFmtId="0" fontId="21" fillId="0" borderId="28" xfId="37" applyFont="true" applyBorder="true" applyAlignment="true">
      <alignment horizontal="center" vertical="center"/>
    </xf>
    <xf numFmtId="0" fontId="19" fillId="18" borderId="44" xfId="37" applyFont="true" applyFill="true" applyBorder="true" applyAlignment="true">
      <alignment horizontal="center" vertical="center"/>
    </xf>
    <xf numFmtId="0" fontId="21" fillId="12" borderId="28" xfId="37" applyFont="true" applyFill="true" applyBorder="true" applyAlignment="true">
      <alignment horizontal="center" vertical="center"/>
    </xf>
    <xf numFmtId="2" fontId="19" fillId="0" borderId="44" xfId="0" applyNumberFormat="true" applyFont="true" applyBorder="true" applyAlignment="true" applyProtection="true">
      <alignment horizontal="center" vertical="center"/>
      <protection locked="false"/>
    </xf>
    <xf numFmtId="0" fontId="21" fillId="19" borderId="28" xfId="37" applyFont="true" applyFill="true" applyBorder="true" applyAlignment="true">
      <alignment horizontal="center" vertical="center"/>
    </xf>
    <xf numFmtId="2" fontId="19" fillId="18" borderId="44" xfId="0" applyNumberFormat="true" applyFont="true" applyFill="true" applyBorder="true" applyAlignment="true" applyProtection="true">
      <alignment horizontal="center" vertical="center"/>
      <protection locked="false"/>
    </xf>
    <xf numFmtId="178" fontId="19" fillId="0" borderId="46" xfId="0" applyNumberFormat="true" applyFont="true" applyBorder="true" applyAlignment="true">
      <alignment horizontal="center" vertical="center"/>
    </xf>
    <xf numFmtId="0" fontId="19" fillId="18" borderId="44" xfId="37" applyFont="true" applyFill="true" applyBorder="true" applyAlignment="true" applyProtection="true">
      <alignment horizontal="center" vertical="center"/>
      <protection locked="false"/>
    </xf>
    <xf numFmtId="0" fontId="19" fillId="0" borderId="47" xfId="37" applyFont="true" applyBorder="true"/>
    <xf numFmtId="178" fontId="19" fillId="0" borderId="48" xfId="0" applyNumberFormat="true" applyFont="true" applyBorder="true" applyAlignment="true">
      <alignment horizontal="center" vertical="center"/>
    </xf>
    <xf numFmtId="0" fontId="19" fillId="0" borderId="8" xfId="37" applyFont="true" applyFill="true" applyBorder="true" applyAlignment="true">
      <alignment vertical="center"/>
    </xf>
    <xf numFmtId="2" fontId="19" fillId="0" borderId="49" xfId="0" applyNumberFormat="true" applyFont="true" applyBorder="true" applyAlignment="true" applyProtection="true">
      <alignment horizontal="center" vertical="center"/>
      <protection locked="false"/>
    </xf>
    <xf numFmtId="0" fontId="19" fillId="0" borderId="50" xfId="37" applyFont="true" applyBorder="true" applyAlignment="true">
      <alignment vertical="center"/>
    </xf>
    <xf numFmtId="181" fontId="19" fillId="9" borderId="28" xfId="37" applyNumberFormat="true" applyFont="true" applyFill="true" applyBorder="true" applyAlignment="true">
      <alignment horizontal="center" vertical="center"/>
    </xf>
    <xf numFmtId="0" fontId="14" fillId="17" borderId="32" xfId="37" applyFont="true" applyFill="true" applyBorder="true" applyAlignment="true">
      <alignment vertical="center"/>
    </xf>
    <xf numFmtId="181" fontId="19" fillId="16" borderId="28" xfId="37" applyNumberFormat="true" applyFont="true" applyFill="true" applyBorder="true" applyAlignment="true" applyProtection="true">
      <alignment horizontal="center" vertical="center"/>
      <protection locked="false"/>
    </xf>
    <xf numFmtId="2" fontId="19" fillId="16" borderId="29" xfId="0" applyNumberFormat="true" applyFont="true" applyFill="true" applyBorder="true" applyAlignment="true" applyProtection="true">
      <alignment horizontal="center" vertical="center"/>
      <protection locked="false"/>
    </xf>
    <xf numFmtId="181" fontId="19" fillId="9" borderId="28" xfId="37" applyNumberFormat="true" applyFont="true" applyFill="true" applyBorder="true" applyAlignment="true" applyProtection="true">
      <alignment horizontal="center" vertical="center"/>
      <protection locked="false"/>
    </xf>
    <xf numFmtId="0" fontId="19" fillId="0" borderId="51" xfId="37" applyFont="true" applyBorder="true" applyAlignment="true">
      <alignment vertical="center"/>
    </xf>
    <xf numFmtId="181" fontId="19" fillId="16" borderId="28" xfId="37" applyNumberFormat="true" applyFont="true" applyFill="true" applyBorder="true" applyAlignment="true" applyProtection="true">
      <alignment horizontal="center"/>
      <protection locked="false"/>
    </xf>
    <xf numFmtId="0" fontId="19" fillId="0" borderId="31" xfId="37" applyFont="true" applyBorder="true" applyAlignment="true">
      <alignment vertical="center"/>
    </xf>
    <xf numFmtId="0" fontId="19" fillId="6" borderId="31" xfId="37" applyFont="true" applyFill="true" applyBorder="true" applyAlignment="true">
      <alignment vertical="center"/>
    </xf>
    <xf numFmtId="0" fontId="19" fillId="0" borderId="40" xfId="37" applyFont="true" applyBorder="true" applyAlignment="true">
      <alignment vertical="center"/>
    </xf>
    <xf numFmtId="181" fontId="19" fillId="0" borderId="29" xfId="37" applyNumberFormat="true" applyFont="true" applyBorder="true" applyAlignment="true" applyProtection="true">
      <alignment horizontal="center"/>
      <protection locked="false"/>
    </xf>
    <xf numFmtId="181" fontId="19" fillId="16" borderId="29" xfId="37" applyNumberFormat="true" applyFont="true" applyFill="true" applyBorder="true" applyAlignment="true" applyProtection="true">
      <alignment horizontal="center"/>
      <protection locked="false"/>
    </xf>
    <xf numFmtId="181" fontId="19" fillId="18" borderId="30" xfId="37" applyNumberFormat="true" applyFont="true" applyFill="true" applyBorder="true" applyAlignment="true">
      <alignment horizontal="left" vertical="center"/>
    </xf>
    <xf numFmtId="0" fontId="19" fillId="18" borderId="28" xfId="0" applyFont="true" applyFill="true" applyBorder="true" applyAlignment="true">
      <alignment horizontal="left" vertical="center"/>
    </xf>
    <xf numFmtId="181" fontId="19" fillId="18" borderId="32" xfId="37" applyNumberFormat="true" applyFont="true" applyFill="true" applyBorder="true" applyAlignment="true">
      <alignment horizontal="left" vertical="center"/>
    </xf>
    <xf numFmtId="181" fontId="19" fillId="18" borderId="37" xfId="37" applyNumberFormat="true" applyFont="true" applyFill="true" applyBorder="true" applyAlignment="true">
      <alignment horizontal="left" vertical="center"/>
    </xf>
    <xf numFmtId="181" fontId="19" fillId="16" borderId="33" xfId="0" applyNumberFormat="true" applyFont="true" applyFill="true" applyBorder="true" applyAlignment="true">
      <alignment horizontal="center" vertical="center"/>
    </xf>
    <xf numFmtId="0" fontId="19" fillId="16" borderId="28" xfId="0" applyFont="true" applyFill="true" applyBorder="true" applyAlignment="true">
      <alignment horizontal="center" vertical="center"/>
    </xf>
    <xf numFmtId="178" fontId="19" fillId="0" borderId="28" xfId="0" applyNumberFormat="true" applyFont="true" applyBorder="true" applyAlignment="true">
      <alignment horizontal="center" vertical="center"/>
    </xf>
    <xf numFmtId="0" fontId="19" fillId="0" borderId="28" xfId="37" applyFont="true" applyBorder="true" applyAlignment="true">
      <alignment vertical="center"/>
    </xf>
    <xf numFmtId="2" fontId="19" fillId="16" borderId="28" xfId="0" applyNumberFormat="true" applyFont="true" applyFill="true" applyBorder="true" applyAlignment="true" applyProtection="true">
      <alignment horizontal="center" vertical="center"/>
      <protection locked="false"/>
    </xf>
    <xf numFmtId="181" fontId="19" fillId="16" borderId="44" xfId="0" applyNumberFormat="true" applyFont="true" applyFill="true" applyBorder="true" applyAlignment="true">
      <alignment horizontal="center" vertical="center"/>
    </xf>
    <xf numFmtId="181" fontId="19" fillId="16" borderId="44" xfId="0" applyNumberFormat="true" applyFont="true" applyFill="true" applyBorder="true" applyAlignment="true" applyProtection="true">
      <alignment horizontal="center" vertical="center"/>
      <protection locked="false"/>
    </xf>
    <xf numFmtId="181" fontId="19" fillId="0" borderId="28" xfId="37" applyNumberFormat="true" applyFont="true" applyBorder="true" applyAlignment="true" applyProtection="true">
      <alignment horizontal="center" vertical="center"/>
      <protection locked="false"/>
    </xf>
    <xf numFmtId="181" fontId="19" fillId="0" borderId="44" xfId="0" applyNumberFormat="true" applyFont="true" applyBorder="true" applyAlignment="true">
      <alignment horizontal="center" vertical="center"/>
    </xf>
    <xf numFmtId="0" fontId="19" fillId="0" borderId="28" xfId="0" applyFont="true" applyBorder="true" applyAlignment="true">
      <alignment horizontal="center" vertical="center"/>
    </xf>
    <xf numFmtId="0" fontId="19" fillId="0" borderId="28" xfId="0" applyFont="true" applyBorder="true" applyAlignment="true">
      <alignment horizontal="left" vertical="center"/>
    </xf>
    <xf numFmtId="181" fontId="19" fillId="16" borderId="29" xfId="37" applyNumberFormat="true" applyFont="true" applyFill="true" applyBorder="true" applyAlignment="true">
      <alignment horizontal="center"/>
    </xf>
    <xf numFmtId="181" fontId="19" fillId="18" borderId="28" xfId="37" applyNumberFormat="true" applyFont="true" applyFill="true" applyBorder="true" applyAlignment="true">
      <alignment horizontal="left" vertical="center"/>
    </xf>
    <xf numFmtId="0" fontId="23" fillId="0" borderId="32" xfId="37" applyFont="true" applyBorder="true" applyAlignment="true">
      <alignment horizontal="center" vertical="center"/>
    </xf>
    <xf numFmtId="0" fontId="19" fillId="0" borderId="52" xfId="37" applyFont="true" applyBorder="true" applyAlignment="true">
      <alignment vertical="center"/>
    </xf>
    <xf numFmtId="0" fontId="19" fillId="0" borderId="53" xfId="37" applyFont="true" applyBorder="true" applyAlignment="true">
      <alignment vertical="center"/>
    </xf>
    <xf numFmtId="2" fontId="10" fillId="13" borderId="0" xfId="37" applyNumberFormat="true" applyFont="true" applyFill="true" applyBorder="true" applyAlignment="true">
      <alignment horizontal="center" vertical="center"/>
    </xf>
    <xf numFmtId="2" fontId="10" fillId="0" borderId="0" xfId="37" applyNumberFormat="true" applyFont="true" applyBorder="true" applyAlignment="true">
      <alignment horizontal="left" vertical="center"/>
    </xf>
    <xf numFmtId="0" fontId="14" fillId="0" borderId="35" xfId="37" applyFont="true" applyBorder="true" applyAlignment="true">
      <alignment vertical="center"/>
    </xf>
    <xf numFmtId="0" fontId="10" fillId="12" borderId="0" xfId="37" applyFont="true" applyFill="true" applyBorder="true" applyAlignment="true">
      <alignment horizontal="center" vertical="center"/>
    </xf>
    <xf numFmtId="0" fontId="10" fillId="0" borderId="0" xfId="37" applyFont="true" applyBorder="true" applyAlignment="true">
      <alignment horizontal="left" vertical="center"/>
    </xf>
    <xf numFmtId="0" fontId="10" fillId="19" borderId="0" xfId="37" applyFont="true" applyFill="true" applyBorder="true" applyAlignment="true">
      <alignment horizontal="center" vertical="center"/>
    </xf>
    <xf numFmtId="0" fontId="10" fillId="0" borderId="0" xfId="0" applyFont="true" applyBorder="true" applyAlignment="true">
      <alignment horizontal="left"/>
    </xf>
    <xf numFmtId="0" fontId="8" fillId="0" borderId="0" xfId="37" applyFont="true" applyBorder="true" applyAlignment="true">
      <alignment horizontal="left" vertical="center" wrapText="true"/>
    </xf>
    <xf numFmtId="0" fontId="8" fillId="0" borderId="0" xfId="37" applyFont="true" applyAlignment="true">
      <alignment horizontal="left" vertical="center" wrapText="true"/>
    </xf>
    <xf numFmtId="0" fontId="8" fillId="0" borderId="0" xfId="0" applyFont="true" applyBorder="true" applyAlignment="true"/>
    <xf numFmtId="0" fontId="21" fillId="0" borderId="45" xfId="37" applyFont="true" applyBorder="true" applyAlignment="true">
      <alignment horizontal="center" vertical="center"/>
    </xf>
    <xf numFmtId="181" fontId="19" fillId="18" borderId="53" xfId="37" applyNumberFormat="true" applyFont="true" applyFill="true" applyBorder="true" applyAlignment="true">
      <alignment horizontal="center" vertical="center"/>
    </xf>
    <xf numFmtId="0" fontId="10" fillId="0" borderId="0" xfId="37" applyFont="true" applyBorder="true" applyAlignment="true" applyProtection="true">
      <alignment horizontal="left" vertical="center" wrapText="true"/>
      <protection locked="false"/>
    </xf>
    <xf numFmtId="0" fontId="8" fillId="0" borderId="0" xfId="37" applyFont="true" applyBorder="true" applyAlignment="true">
      <alignment horizontal="left" wrapText="true"/>
    </xf>
    <xf numFmtId="181" fontId="19" fillId="0" borderId="53" xfId="37" applyNumberFormat="true" applyFont="true" applyBorder="true" applyAlignment="true">
      <alignment horizontal="center" vertical="center"/>
    </xf>
    <xf numFmtId="2" fontId="10" fillId="0" borderId="0" xfId="37" applyNumberFormat="true" applyFont="true" applyBorder="true" applyAlignment="true">
      <alignment vertical="center"/>
    </xf>
    <xf numFmtId="0" fontId="10" fillId="0" borderId="0" xfId="37" applyFont="true" applyBorder="true" applyAlignment="true" applyProtection="true">
      <alignment vertical="center"/>
      <protection locked="false"/>
    </xf>
    <xf numFmtId="0" fontId="10" fillId="0" borderId="0" xfId="37" applyFont="true" applyBorder="true" applyAlignment="true">
      <alignment vertical="center"/>
    </xf>
    <xf numFmtId="0" fontId="8" fillId="0" borderId="0" xfId="0" applyFont="true" applyAlignment="true">
      <alignment vertical="center"/>
    </xf>
    <xf numFmtId="0" fontId="0" fillId="0" borderId="0" xfId="37" applyFont="true" applyAlignment="true">
      <alignment vertical="center" wrapText="true"/>
    </xf>
    <xf numFmtId="0" fontId="24" fillId="0" borderId="0" xfId="37" applyFont="true" applyBorder="true"/>
    <xf numFmtId="0" fontId="23" fillId="0" borderId="0" xfId="37" applyFont="true" applyBorder="true" applyAlignment="true">
      <alignment horizontal="center"/>
    </xf>
    <xf numFmtId="181" fontId="23" fillId="0" borderId="0" xfId="37" applyNumberFormat="true" applyFont="true" applyBorder="true" applyAlignment="true">
      <alignment horizontal="center"/>
    </xf>
    <xf numFmtId="0" fontId="24" fillId="0" borderId="0" xfId="37" applyFont="true"/>
    <xf numFmtId="0" fontId="24" fillId="0" borderId="0" xfId="37" applyFont="true" applyBorder="true" applyAlignment="true">
      <alignment vertical="center"/>
    </xf>
    <xf numFmtId="0" fontId="23" fillId="0" borderId="0" xfId="37" applyFont="true" applyBorder="true" applyAlignment="true">
      <alignment horizontal="center" vertical="center"/>
    </xf>
    <xf numFmtId="0" fontId="24" fillId="11" borderId="27" xfId="37" applyFont="true" applyFill="true" applyBorder="true" applyAlignment="true" applyProtection="true">
      <alignment horizontal="center" vertical="center"/>
      <protection locked="false"/>
    </xf>
    <xf numFmtId="2" fontId="24" fillId="0" borderId="54" xfId="37" applyNumberFormat="true" applyFont="true" applyBorder="true" applyAlignment="true">
      <alignment horizontal="center" vertical="center"/>
    </xf>
    <xf numFmtId="2" fontId="24" fillId="0" borderId="55" xfId="37" applyNumberFormat="true" applyFont="true" applyBorder="true" applyAlignment="true">
      <alignment horizontal="center" vertical="center"/>
    </xf>
    <xf numFmtId="0" fontId="24" fillId="0" borderId="27" xfId="37" applyFont="true" applyBorder="true" applyAlignment="true" applyProtection="true">
      <alignment horizontal="center" vertical="center"/>
      <protection locked="false"/>
    </xf>
    <xf numFmtId="2" fontId="24" fillId="0" borderId="56" xfId="37" applyNumberFormat="true" applyFont="true" applyBorder="true" applyAlignment="true">
      <alignment horizontal="center" vertical="center"/>
    </xf>
    <xf numFmtId="0" fontId="23" fillId="0" borderId="27" xfId="37" applyFont="true" applyBorder="true" applyAlignment="true" applyProtection="true">
      <alignment horizontal="center" vertical="center"/>
      <protection locked="false"/>
    </xf>
    <xf numFmtId="1" fontId="23" fillId="0" borderId="54" xfId="37" applyNumberFormat="true" applyFont="true" applyBorder="true" applyAlignment="true">
      <alignment horizontal="center" vertical="center"/>
    </xf>
    <xf numFmtId="2" fontId="23" fillId="0" borderId="54" xfId="37" applyNumberFormat="true" applyFont="true" applyBorder="true" applyAlignment="true">
      <alignment horizontal="center" vertical="center"/>
    </xf>
    <xf numFmtId="0" fontId="24" fillId="11" borderId="27" xfId="37" applyFont="true" applyFill="true" applyBorder="true" applyAlignment="true">
      <alignment horizontal="center" vertical="center"/>
    </xf>
    <xf numFmtId="2" fontId="23" fillId="0" borderId="57" xfId="37" applyNumberFormat="true" applyFont="true" applyBorder="true" applyAlignment="true" applyProtection="true">
      <alignment horizontal="right" vertical="center"/>
      <protection locked="false"/>
    </xf>
    <xf numFmtId="0" fontId="23" fillId="0" borderId="58" xfId="37" applyFont="true" applyBorder="true" applyAlignment="true">
      <alignment horizontal="center" vertical="center"/>
    </xf>
    <xf numFmtId="0" fontId="24" fillId="0" borderId="59" xfId="37" applyFont="true" applyBorder="true" applyAlignment="true" applyProtection="true">
      <alignment horizontal="center" vertical="center"/>
      <protection locked="false"/>
    </xf>
    <xf numFmtId="2" fontId="24" fillId="0" borderId="46" xfId="37" applyNumberFormat="true" applyFont="true" applyBorder="true" applyAlignment="true">
      <alignment horizontal="center" vertical="center"/>
    </xf>
    <xf numFmtId="0" fontId="24" fillId="0" borderId="0" xfId="37" applyFont="true" applyBorder="true" applyAlignment="true">
      <alignment horizontal="left" vertical="center"/>
    </xf>
    <xf numFmtId="0" fontId="23" fillId="0" borderId="0" xfId="37" applyFont="true" applyBorder="true" applyAlignment="true">
      <alignment horizontal="center" vertical="center" wrapText="true"/>
    </xf>
    <xf numFmtId="0" fontId="24" fillId="0" borderId="0" xfId="37" applyFont="true" applyBorder="true" applyAlignment="true">
      <alignment vertical="center" wrapText="true"/>
    </xf>
    <xf numFmtId="0" fontId="23" fillId="20" borderId="0" xfId="37" applyFont="true" applyFill="true" applyBorder="true" applyAlignment="true">
      <alignment horizontal="center" vertical="center"/>
    </xf>
    <xf numFmtId="0" fontId="23" fillId="21" borderId="0" xfId="37" applyFont="true" applyFill="true" applyBorder="true" applyAlignment="true">
      <alignment horizontal="center" vertical="center" wrapText="true"/>
    </xf>
    <xf numFmtId="2" fontId="24" fillId="0" borderId="60" xfId="37" applyNumberFormat="true" applyFont="true" applyFill="true" applyBorder="true" applyAlignment="true">
      <alignment horizontal="center" vertical="center"/>
    </xf>
    <xf numFmtId="0" fontId="24" fillId="0" borderId="27" xfId="37" applyFont="true" applyBorder="true" applyAlignment="true">
      <alignment horizontal="center" vertical="center"/>
    </xf>
    <xf numFmtId="2" fontId="24" fillId="0" borderId="61" xfId="37" applyNumberFormat="true" applyFont="true" applyBorder="true" applyAlignment="true">
      <alignment horizontal="center" vertical="center"/>
    </xf>
    <xf numFmtId="0" fontId="24" fillId="0" borderId="0" xfId="0" applyFont="true"/>
    <xf numFmtId="2" fontId="24" fillId="9" borderId="61" xfId="37" applyNumberFormat="true" applyFont="true" applyFill="true" applyBorder="true" applyAlignment="true">
      <alignment horizontal="center" vertical="center"/>
    </xf>
    <xf numFmtId="0" fontId="23" fillId="11" borderId="0" xfId="37" applyFont="true" applyFill="true" applyBorder="true" applyAlignment="true">
      <alignment horizontal="center" vertical="center"/>
    </xf>
    <xf numFmtId="0" fontId="24" fillId="21" borderId="27" xfId="37" applyFont="true" applyFill="true" applyBorder="true" applyAlignment="true">
      <alignment horizontal="center" vertical="center"/>
    </xf>
    <xf numFmtId="2" fontId="24" fillId="0" borderId="62" xfId="37" applyNumberFormat="true" applyFont="true" applyBorder="true" applyAlignment="true">
      <alignment horizontal="center" vertical="center"/>
    </xf>
    <xf numFmtId="2" fontId="24" fillId="6" borderId="60" xfId="37" applyNumberFormat="true" applyFont="true" applyFill="true" applyBorder="true" applyAlignment="true">
      <alignment horizontal="center" vertical="center"/>
    </xf>
    <xf numFmtId="0" fontId="24" fillId="0" borderId="63" xfId="37" applyFont="true" applyBorder="true" applyAlignment="true">
      <alignment vertical="center" wrapText="true"/>
    </xf>
    <xf numFmtId="0" fontId="10" fillId="9" borderId="0" xfId="37" applyFont="true" applyFill="true" applyBorder="true" applyAlignment="true">
      <alignment horizontal="center" vertical="center" wrapText="true"/>
    </xf>
    <xf numFmtId="0" fontId="23" fillId="12" borderId="27" xfId="37" applyFont="true" applyFill="true" applyBorder="true" applyAlignment="true">
      <alignment horizontal="center" vertical="center"/>
    </xf>
    <xf numFmtId="2" fontId="23" fillId="12" borderId="55" xfId="37" applyNumberFormat="true" applyFont="true" applyFill="true" applyBorder="true" applyAlignment="true">
      <alignment horizontal="center" vertical="center"/>
    </xf>
    <xf numFmtId="0" fontId="25" fillId="0" borderId="0" xfId="37" applyFont="true" applyBorder="true" applyAlignment="true">
      <alignment vertical="center" wrapText="true"/>
    </xf>
    <xf numFmtId="0" fontId="24" fillId="0" borderId="57" xfId="37" applyFont="true" applyBorder="true" applyAlignment="true">
      <alignment horizontal="center" vertical="center"/>
    </xf>
    <xf numFmtId="2" fontId="23" fillId="0" borderId="57" xfId="37" applyNumberFormat="true" applyFont="true" applyBorder="true" applyAlignment="true">
      <alignment horizontal="center" vertical="center"/>
    </xf>
    <xf numFmtId="0" fontId="26" fillId="0" borderId="0" xfId="52" applyFont="true" applyBorder="true" applyAlignment="true" applyProtection="true">
      <alignment horizontal="left" vertical="center"/>
    </xf>
    <xf numFmtId="181" fontId="23" fillId="0" borderId="0" xfId="37" applyNumberFormat="true" applyFont="true" applyBorder="true" applyAlignment="true">
      <alignment horizontal="center" vertical="center"/>
    </xf>
    <xf numFmtId="2" fontId="24" fillId="0" borderId="64" xfId="37" applyNumberFormat="true" applyFont="true" applyBorder="true" applyAlignment="true">
      <alignment horizontal="center" vertical="center"/>
    </xf>
    <xf numFmtId="2" fontId="24" fillId="6" borderId="64" xfId="37" applyNumberFormat="true" applyFont="true" applyFill="true" applyBorder="true" applyAlignment="true">
      <alignment horizontal="center" vertical="center"/>
    </xf>
    <xf numFmtId="2" fontId="24" fillId="0" borderId="65" xfId="37" applyNumberFormat="true" applyFont="true" applyBorder="true" applyAlignment="true">
      <alignment horizontal="center" vertical="center"/>
    </xf>
    <xf numFmtId="0" fontId="24" fillId="11" borderId="44" xfId="37" applyFont="true" applyFill="true" applyBorder="true" applyAlignment="true">
      <alignment horizontal="center" vertical="center"/>
    </xf>
    <xf numFmtId="0" fontId="24" fillId="0" borderId="44" xfId="37" applyFont="true" applyBorder="true" applyAlignment="true">
      <alignment horizontal="center" vertical="center"/>
    </xf>
    <xf numFmtId="2" fontId="24" fillId="0" borderId="66" xfId="37" applyNumberFormat="true" applyFont="true" applyBorder="true" applyAlignment="true">
      <alignment horizontal="center" vertical="center"/>
    </xf>
    <xf numFmtId="181" fontId="24" fillId="0" borderId="67" xfId="37" applyNumberFormat="true" applyFont="true" applyBorder="true" applyAlignment="true">
      <alignment horizontal="center" vertical="center"/>
    </xf>
    <xf numFmtId="0" fontId="23" fillId="12" borderId="44" xfId="37" applyFont="true" applyFill="true" applyBorder="true" applyAlignment="true">
      <alignment horizontal="center" vertical="center"/>
    </xf>
    <xf numFmtId="2" fontId="23" fillId="12" borderId="64" xfId="37" applyNumberFormat="true" applyFont="true" applyFill="true" applyBorder="true" applyAlignment="true">
      <alignment horizontal="center" vertical="center"/>
    </xf>
    <xf numFmtId="0" fontId="24" fillId="0" borderId="44" xfId="37" applyFont="true" applyBorder="true" applyAlignment="true" applyProtection="true">
      <alignment horizontal="center" vertical="center"/>
      <protection locked="false"/>
    </xf>
    <xf numFmtId="181" fontId="24" fillId="9" borderId="68" xfId="37" applyNumberFormat="true" applyFont="true" applyFill="true" applyBorder="true" applyAlignment="true">
      <alignment horizontal="center" vertical="center"/>
    </xf>
    <xf numFmtId="0" fontId="23" fillId="12" borderId="44" xfId="37" applyFont="true" applyFill="true" applyBorder="true" applyAlignment="true" applyProtection="true">
      <alignment horizontal="center" vertical="center"/>
      <protection locked="false"/>
    </xf>
    <xf numFmtId="0" fontId="24" fillId="11" borderId="44" xfId="37" applyFont="true" applyFill="true" applyBorder="true" applyAlignment="true" applyProtection="true">
      <alignment horizontal="center" vertical="center"/>
      <protection locked="false"/>
    </xf>
    <xf numFmtId="2" fontId="24" fillId="0" borderId="64" xfId="37" applyNumberFormat="true" applyFont="true" applyFill="true" applyBorder="true" applyAlignment="true">
      <alignment horizontal="center" vertical="center"/>
    </xf>
    <xf numFmtId="1" fontId="24" fillId="0" borderId="34" xfId="37" applyNumberFormat="true" applyFont="true" applyBorder="true" applyAlignment="true">
      <alignment horizontal="center" vertical="center"/>
    </xf>
    <xf numFmtId="181" fontId="24" fillId="9" borderId="34" xfId="37" applyNumberFormat="true" applyFont="true" applyFill="true" applyBorder="true" applyAlignment="true">
      <alignment horizontal="center" vertical="center"/>
    </xf>
    <xf numFmtId="2" fontId="24" fillId="0" borderId="69" xfId="37" applyNumberFormat="true" applyFont="true" applyBorder="true" applyAlignment="true">
      <alignment horizontal="center" vertical="center"/>
    </xf>
    <xf numFmtId="181" fontId="24" fillId="0" borderId="68" xfId="37" applyNumberFormat="true" applyFont="true" applyBorder="true" applyAlignment="true">
      <alignment horizontal="center" vertical="center"/>
    </xf>
    <xf numFmtId="2" fontId="24" fillId="9" borderId="69" xfId="37" applyNumberFormat="true" applyFont="true" applyFill="true" applyBorder="true" applyAlignment="true">
      <alignment horizontal="center" vertical="center"/>
    </xf>
    <xf numFmtId="2" fontId="24" fillId="0" borderId="70" xfId="37" applyNumberFormat="true" applyFont="true" applyBorder="true" applyAlignment="true">
      <alignment horizontal="center" vertical="center" wrapText="true"/>
    </xf>
    <xf numFmtId="2" fontId="24" fillId="0" borderId="71" xfId="37" applyNumberFormat="true" applyFont="true" applyBorder="true" applyAlignment="true">
      <alignment horizontal="center" vertical="center"/>
    </xf>
    <xf numFmtId="0" fontId="23" fillId="0" borderId="44" xfId="37" applyFont="true" applyBorder="true" applyAlignment="true" applyProtection="true">
      <alignment horizontal="center" vertical="center"/>
      <protection locked="false"/>
    </xf>
    <xf numFmtId="2" fontId="24" fillId="0" borderId="70" xfId="37" applyNumberFormat="true" applyFont="true" applyBorder="true" applyAlignment="true">
      <alignment horizontal="center" vertical="center"/>
    </xf>
    <xf numFmtId="181" fontId="24" fillId="0" borderId="34" xfId="37" applyNumberFormat="true" applyFont="true" applyBorder="true" applyAlignment="true">
      <alignment horizontal="center" vertical="center"/>
    </xf>
    <xf numFmtId="0" fontId="23" fillId="20" borderId="44" xfId="37" applyFont="true" applyFill="true" applyBorder="true" applyAlignment="true" applyProtection="true">
      <alignment horizontal="center" vertical="center"/>
      <protection locked="false"/>
    </xf>
    <xf numFmtId="2" fontId="24" fillId="20" borderId="66" xfId="37" applyNumberFormat="true" applyFont="true" applyFill="true" applyBorder="true" applyAlignment="true">
      <alignment horizontal="center" vertical="center"/>
    </xf>
    <xf numFmtId="181" fontId="24" fillId="20" borderId="67" xfId="37" applyNumberFormat="true" applyFont="true" applyFill="true" applyBorder="true" applyAlignment="true">
      <alignment horizontal="center" vertical="center"/>
    </xf>
    <xf numFmtId="181" fontId="24" fillId="0" borderId="42" xfId="37" applyNumberFormat="true" applyFont="true" applyBorder="true" applyAlignment="true">
      <alignment horizontal="center" vertical="center"/>
    </xf>
    <xf numFmtId="0" fontId="23" fillId="20" borderId="27" xfId="37" applyFont="true" applyFill="true" applyBorder="true" applyAlignment="true" applyProtection="true">
      <alignment horizontal="center" vertical="center"/>
      <protection locked="false"/>
    </xf>
    <xf numFmtId="2" fontId="24" fillId="20" borderId="61" xfId="37" applyNumberFormat="true" applyFont="true" applyFill="true" applyBorder="true" applyAlignment="true">
      <alignment horizontal="center" vertical="center"/>
    </xf>
    <xf numFmtId="181" fontId="24" fillId="20" borderId="34" xfId="37" applyNumberFormat="true" applyFont="true" applyFill="true" applyBorder="true" applyAlignment="true">
      <alignment horizontal="center" vertical="center"/>
    </xf>
    <xf numFmtId="0" fontId="27" fillId="0" borderId="0" xfId="52" applyFont="true" applyBorder="true" applyAlignment="true" applyProtection="true">
      <alignment vertical="center"/>
    </xf>
    <xf numFmtId="0" fontId="24" fillId="0" borderId="0" xfId="37" applyFont="true" applyAlignment="true">
      <alignment vertical="center"/>
    </xf>
    <xf numFmtId="0" fontId="24" fillId="0" borderId="72" xfId="37" applyFont="true" applyBorder="true" applyAlignment="true" applyProtection="true">
      <alignment horizontal="center" vertical="center"/>
      <protection locked="false"/>
    </xf>
    <xf numFmtId="0" fontId="28" fillId="0" borderId="0" xfId="0" applyFont="true"/>
    <xf numFmtId="0" fontId="23" fillId="21" borderId="72" xfId="37" applyFont="true" applyFill="true" applyBorder="true" applyAlignment="true" applyProtection="true">
      <alignment horizontal="center" vertical="center"/>
      <protection locked="false"/>
    </xf>
    <xf numFmtId="0" fontId="24" fillId="11" borderId="72" xfId="37" applyFont="true" applyFill="true" applyBorder="true" applyAlignment="true" applyProtection="true">
      <alignment horizontal="center" vertical="center"/>
      <protection locked="false"/>
    </xf>
    <xf numFmtId="2" fontId="24" fillId="0" borderId="34" xfId="37" applyNumberFormat="true" applyFont="true" applyBorder="true" applyAlignment="true">
      <alignment horizontal="center" vertical="center"/>
    </xf>
    <xf numFmtId="0" fontId="23" fillId="0" borderId="72" xfId="37" applyFont="true" applyBorder="true" applyAlignment="true" applyProtection="true">
      <alignment horizontal="center" vertical="center"/>
      <protection locked="false"/>
    </xf>
    <xf numFmtId="1" fontId="23" fillId="0" borderId="34" xfId="37" applyNumberFormat="true" applyFont="true" applyBorder="true" applyAlignment="true">
      <alignment horizontal="center" vertical="center"/>
    </xf>
    <xf numFmtId="2" fontId="24" fillId="0" borderId="73" xfId="37" applyNumberFormat="true" applyFont="true" applyBorder="true" applyAlignment="true">
      <alignment horizontal="center" vertical="center"/>
    </xf>
    <xf numFmtId="0" fontId="24" fillId="0" borderId="34" xfId="37" applyFont="true" applyBorder="true" applyAlignment="true">
      <alignment horizontal="center" vertical="center"/>
    </xf>
    <xf numFmtId="0" fontId="22" fillId="0" borderId="0" xfId="37" applyFont="true" applyBorder="true"/>
    <xf numFmtId="0" fontId="22" fillId="0" borderId="0" xfId="37" applyFont="true" applyBorder="true" applyAlignment="true">
      <alignment horizontal="left"/>
    </xf>
    <xf numFmtId="0" fontId="0" fillId="0" borderId="74" xfId="37" applyFont="true" applyBorder="true"/>
    <xf numFmtId="0" fontId="28" fillId="0" borderId="0" xfId="0" applyFont="true" applyBorder="true"/>
    <xf numFmtId="49" fontId="24" fillId="0" borderId="0" xfId="37" applyNumberFormat="true" applyFont="true" applyBorder="true" applyAlignment="true" applyProtection="true">
      <alignment vertical="center" wrapText="true"/>
      <protection locked="false"/>
    </xf>
    <xf numFmtId="0" fontId="29" fillId="0" borderId="0" xfId="0" applyFont="true" applyBorder="true" applyAlignment="true">
      <alignment horizontal="center" vertical="center" wrapText="true"/>
    </xf>
    <xf numFmtId="0" fontId="8" fillId="0" borderId="0" xfId="37" applyFont="true" applyBorder="true" applyAlignment="true">
      <alignment vertical="center" wrapText="true"/>
    </xf>
    <xf numFmtId="0" fontId="24" fillId="0" borderId="0" xfId="0" applyFont="true" applyBorder="true" applyAlignment="true">
      <alignment vertical="center" wrapText="true"/>
    </xf>
    <xf numFmtId="0" fontId="23" fillId="13" borderId="0" xfId="37" applyFont="true" applyFill="true" applyBorder="true" applyAlignment="true">
      <alignment horizontal="center" vertical="center"/>
    </xf>
    <xf numFmtId="0" fontId="30" fillId="0" borderId="0" xfId="37" applyFont="true"/>
    <xf numFmtId="0" fontId="31" fillId="0" borderId="0" xfId="37" applyFont="true"/>
    <xf numFmtId="0" fontId="31" fillId="0" borderId="0" xfId="37" applyFont="true" applyAlignment="true">
      <alignment horizontal="center"/>
    </xf>
    <xf numFmtId="0" fontId="12" fillId="22" borderId="25" xfId="37" applyFont="true" applyFill="true" applyBorder="true" applyAlignment="true">
      <alignment horizontal="center"/>
    </xf>
    <xf numFmtId="0" fontId="15" fillId="0" borderId="75" xfId="37" applyFont="true" applyBorder="true" applyAlignment="true">
      <alignment horizontal="center" vertical="center" wrapText="true"/>
    </xf>
    <xf numFmtId="0" fontId="15" fillId="0" borderId="76" xfId="37" applyFont="true" applyBorder="true" applyAlignment="true">
      <alignment horizontal="center" vertical="center" wrapText="true"/>
    </xf>
    <xf numFmtId="0" fontId="32" fillId="13" borderId="77" xfId="37" applyFont="true" applyFill="true" applyBorder="true" applyAlignment="true">
      <alignment horizontal="center"/>
    </xf>
    <xf numFmtId="0" fontId="11" fillId="0" borderId="77" xfId="37" applyFont="true" applyBorder="true" applyAlignment="true">
      <alignment horizontal="center"/>
    </xf>
    <xf numFmtId="0" fontId="11" fillId="0" borderId="50" xfId="37" applyFont="true" applyBorder="true" applyAlignment="true">
      <alignment horizontal="center"/>
    </xf>
    <xf numFmtId="0" fontId="32" fillId="13" borderId="32" xfId="37" applyFont="true" applyFill="true" applyBorder="true" applyAlignment="true">
      <alignment horizontal="center"/>
    </xf>
    <xf numFmtId="0" fontId="11" fillId="0" borderId="32" xfId="37" applyFont="true" applyBorder="true" applyAlignment="true">
      <alignment horizontal="center"/>
    </xf>
    <xf numFmtId="0" fontId="32" fillId="13" borderId="78" xfId="37" applyFont="true" applyFill="true" applyBorder="true" applyAlignment="true">
      <alignment horizontal="center"/>
    </xf>
    <xf numFmtId="0" fontId="11" fillId="0" borderId="78" xfId="37" applyFont="true" applyBorder="true" applyAlignment="true">
      <alignment horizontal="center"/>
    </xf>
    <xf numFmtId="0" fontId="33" fillId="0" borderId="0" xfId="37" applyFont="true"/>
    <xf numFmtId="0" fontId="11" fillId="13" borderId="0" xfId="37" applyFont="true" applyFill="true" applyBorder="true"/>
    <xf numFmtId="0" fontId="34" fillId="0" borderId="0" xfId="37" applyFont="true" applyBorder="true" applyAlignment="true" applyProtection="true"/>
    <xf numFmtId="0" fontId="15" fillId="0" borderId="79" xfId="37" applyFont="true" applyBorder="true" applyAlignment="true">
      <alignment horizontal="center" vertical="center" wrapText="true"/>
    </xf>
    <xf numFmtId="0" fontId="11" fillId="0" borderId="32" xfId="37" applyFont="true" applyBorder="true"/>
    <xf numFmtId="58" fontId="11" fillId="0" borderId="50" xfId="37" applyNumberFormat="true" applyFont="true" applyBorder="true" applyAlignment="true">
      <alignment horizontal="center"/>
    </xf>
    <xf numFmtId="0" fontId="24" fillId="0" borderId="80" xfId="37" applyFont="true" applyBorder="true"/>
    <xf numFmtId="0" fontId="8" fillId="0" borderId="32" xfId="37" applyFont="true" applyBorder="true" applyAlignment="true" applyProtection="true"/>
    <xf numFmtId="0" fontId="24" fillId="0" borderId="81" xfId="37" applyFont="true" applyBorder="true"/>
    <xf numFmtId="58" fontId="8" fillId="0" borderId="32" xfId="37" applyNumberFormat="true" applyFont="true" applyBorder="true" applyAlignment="true" applyProtection="true">
      <alignment horizontal="center"/>
    </xf>
    <xf numFmtId="0" fontId="8" fillId="0" borderId="81" xfId="37" applyFont="true" applyBorder="true" applyAlignment="true" applyProtection="true"/>
    <xf numFmtId="0" fontId="11" fillId="0" borderId="50" xfId="37" applyFont="true" applyBorder="true"/>
    <xf numFmtId="58" fontId="11" fillId="0" borderId="50" xfId="37" applyNumberFormat="true" applyFont="true" applyFill="true" applyBorder="true" applyAlignment="true">
      <alignment horizontal="center"/>
    </xf>
    <xf numFmtId="58" fontId="8" fillId="0" borderId="32" xfId="37" applyNumberFormat="true" applyFont="true" applyFill="true" applyBorder="true" applyAlignment="true" applyProtection="true">
      <alignment horizontal="center"/>
    </xf>
    <xf numFmtId="0" fontId="24" fillId="0" borderId="82" xfId="37" applyFont="true" applyBorder="true"/>
    <xf numFmtId="0" fontId="8" fillId="0" borderId="81" xfId="37" applyFont="true" applyBorder="true"/>
    <xf numFmtId="0" fontId="11" fillId="0" borderId="83" xfId="37" applyFont="true" applyBorder="true"/>
    <xf numFmtId="58" fontId="11" fillId="0" borderId="83" xfId="37" applyNumberFormat="true" applyFont="true" applyBorder="true" applyAlignment="true">
      <alignment horizontal="center"/>
    </xf>
    <xf numFmtId="0" fontId="24" fillId="0" borderId="84" xfId="37" applyFont="true" applyBorder="true"/>
    <xf numFmtId="0" fontId="9" fillId="0" borderId="0" xfId="0" applyFont="true" applyBorder="true" applyAlignment="true">
      <alignment horizontal="center" vertical="center"/>
    </xf>
    <xf numFmtId="0" fontId="35" fillId="0" borderId="0" xfId="0" applyFont="true" applyBorder="true" applyAlignment="true">
      <alignment horizontal="center" vertical="center"/>
    </xf>
    <xf numFmtId="0" fontId="8" fillId="0" borderId="0" xfId="0" applyFont="true" applyBorder="true" applyAlignment="true">
      <alignment horizontal="center" vertical="center"/>
    </xf>
    <xf numFmtId="0" fontId="8" fillId="0" borderId="0" xfId="0" applyFont="true" applyBorder="true" applyAlignment="true">
      <alignment horizontal="center" vertical="center" wrapText="true"/>
    </xf>
    <xf numFmtId="0" fontId="8" fillId="21" borderId="0" xfId="0" applyFont="true" applyFill="true" applyAlignment="true">
      <alignment horizontal="center"/>
    </xf>
    <xf numFmtId="181" fontId="8" fillId="21" borderId="0" xfId="0" applyNumberFormat="true" applyFont="true" applyFill="true" applyAlignment="true">
      <alignment horizontal="center"/>
    </xf>
    <xf numFmtId="0" fontId="8" fillId="9" borderId="0" xfId="0" applyFont="true" applyFill="true" applyAlignment="true">
      <alignment horizontal="center"/>
    </xf>
    <xf numFmtId="181" fontId="8" fillId="0" borderId="0" xfId="0" applyNumberFormat="true" applyFont="true"/>
    <xf numFmtId="0" fontId="36" fillId="0" borderId="0" xfId="0" applyFont="true" applyAlignment="true">
      <alignment horizontal="center"/>
    </xf>
    <xf numFmtId="0" fontId="8" fillId="13" borderId="0" xfId="0" applyFont="true" applyFill="true" applyAlignment="true">
      <alignment horizontal="center"/>
    </xf>
    <xf numFmtId="0" fontId="8" fillId="16" borderId="0" xfId="0" applyFont="true" applyFill="true" applyAlignment="true">
      <alignment horizontal="center"/>
    </xf>
    <xf numFmtId="0" fontId="8" fillId="0" borderId="0" xfId="0" applyFont="true" applyAlignment="true">
      <alignment horizontal="right"/>
    </xf>
    <xf numFmtId="0" fontId="37" fillId="0" borderId="0" xfId="37" applyFont="true"/>
    <xf numFmtId="0" fontId="38" fillId="0" borderId="0" xfId="37" applyFont="true" applyAlignment="true">
      <alignment horizontal="center"/>
    </xf>
    <xf numFmtId="0" fontId="38" fillId="0" borderId="0" xfId="37" applyFont="true"/>
    <xf numFmtId="0" fontId="9" fillId="0" borderId="0" xfId="37" applyFont="true" applyBorder="true" applyAlignment="true">
      <alignment horizontal="center"/>
    </xf>
    <xf numFmtId="0" fontId="8" fillId="21" borderId="28" xfId="0" applyFont="true" applyFill="true" applyBorder="true" applyAlignment="true">
      <alignment horizontal="center" vertical="center"/>
    </xf>
    <xf numFmtId="0" fontId="24" fillId="23" borderId="28" xfId="0" applyFont="true" applyFill="true" applyBorder="true" applyAlignment="true">
      <alignment horizontal="center" vertical="center"/>
    </xf>
    <xf numFmtId="0" fontId="8" fillId="0" borderId="28" xfId="0" applyFont="true" applyBorder="true" applyAlignment="true">
      <alignment horizontal="center" vertical="center"/>
    </xf>
    <xf numFmtId="0" fontId="8" fillId="21" borderId="34" xfId="0" applyFont="true" applyFill="true" applyBorder="true" applyAlignment="true">
      <alignment vertical="center"/>
    </xf>
    <xf numFmtId="0" fontId="8" fillId="13" borderId="28" xfId="0" applyFont="true" applyFill="true" applyBorder="true" applyAlignment="true">
      <alignment horizontal="center" vertical="center"/>
    </xf>
    <xf numFmtId="0" fontId="8" fillId="20" borderId="34" xfId="0" applyFont="true" applyFill="true" applyBorder="true" applyAlignment="true">
      <alignment vertical="center"/>
    </xf>
    <xf numFmtId="0" fontId="8" fillId="24" borderId="28" xfId="0" applyFont="true" applyFill="true" applyBorder="true" applyAlignment="true">
      <alignment horizontal="center" vertical="center"/>
    </xf>
    <xf numFmtId="0" fontId="23" fillId="25" borderId="28" xfId="0" applyFont="true" applyFill="true" applyBorder="true" applyAlignment="true">
      <alignment horizontal="center" vertical="center"/>
    </xf>
    <xf numFmtId="0" fontId="8" fillId="0" borderId="34" xfId="0" applyFont="true" applyBorder="true" applyAlignment="true">
      <alignment vertical="center"/>
    </xf>
    <xf numFmtId="0" fontId="8" fillId="11" borderId="28" xfId="0" applyFont="true" applyFill="true" applyBorder="true" applyAlignment="true">
      <alignment horizontal="center" vertical="center"/>
    </xf>
    <xf numFmtId="0" fontId="8" fillId="11" borderId="34" xfId="0" applyFont="true" applyFill="true" applyBorder="true"/>
    <xf numFmtId="0" fontId="10" fillId="24" borderId="0" xfId="37" applyFont="true" applyFill="true" applyAlignment="true">
      <alignment horizontal="center" vertical="center"/>
    </xf>
    <xf numFmtId="0" fontId="8" fillId="0" borderId="34" xfId="0" applyFont="true" applyBorder="true"/>
    <xf numFmtId="0" fontId="39" fillId="0" borderId="0" xfId="0" applyFont="true"/>
    <xf numFmtId="0" fontId="8" fillId="0" borderId="0" xfId="37" applyFont="true" applyAlignment="true">
      <alignment horizontal="center"/>
    </xf>
    <xf numFmtId="0" fontId="8" fillId="20" borderId="0" xfId="37" applyFont="true" applyFill="true" applyAlignment="true">
      <alignment horizontal="center"/>
    </xf>
    <xf numFmtId="0" fontId="8" fillId="21" borderId="0" xfId="37" applyFont="true" applyFill="true" applyAlignment="true">
      <alignment horizontal="center"/>
    </xf>
    <xf numFmtId="0" fontId="24" fillId="23" borderId="0" xfId="37" applyFont="true" applyFill="true" applyAlignment="true">
      <alignment horizontal="center" vertical="center"/>
    </xf>
    <xf numFmtId="0" fontId="8" fillId="13" borderId="0" xfId="37" applyFont="true" applyFill="true" applyAlignment="true">
      <alignment horizontal="center"/>
    </xf>
    <xf numFmtId="0" fontId="8" fillId="24" borderId="0" xfId="37" applyFont="true" applyFill="true" applyAlignment="true">
      <alignment horizontal="center"/>
    </xf>
    <xf numFmtId="0" fontId="8" fillId="26" borderId="0" xfId="0" applyFont="true" applyFill="true" applyBorder="true" applyAlignment="true">
      <alignment horizontal="center" vertical="center"/>
    </xf>
    <xf numFmtId="0" fontId="10" fillId="13" borderId="0" xfId="37" applyFont="true" applyFill="true" applyAlignment="true">
      <alignment horizontal="center"/>
    </xf>
    <xf numFmtId="0" fontId="10" fillId="24" borderId="0" xfId="37" applyFont="true" applyFill="true" applyAlignment="true">
      <alignment horizontal="center"/>
    </xf>
    <xf numFmtId="0" fontId="10" fillId="23" borderId="0" xfId="0" applyFont="true" applyFill="true" applyBorder="true" applyAlignment="true">
      <alignment horizontal="center" vertical="center"/>
    </xf>
    <xf numFmtId="0" fontId="8" fillId="0" borderId="66" xfId="37" applyFont="true" applyBorder="true" applyAlignment="true">
      <alignment horizontal="left"/>
    </xf>
    <xf numFmtId="0" fontId="8" fillId="0" borderId="44" xfId="0" applyFont="true" applyBorder="true" applyAlignment="true">
      <alignment horizontal="center" vertical="center"/>
    </xf>
    <xf numFmtId="0" fontId="8" fillId="21" borderId="44" xfId="0" applyFont="true" applyFill="true" applyBorder="true" applyAlignment="true">
      <alignment horizontal="center" vertical="center"/>
    </xf>
    <xf numFmtId="0" fontId="8" fillId="26" borderId="28" xfId="0" applyFont="true" applyFill="true" applyBorder="true" applyAlignment="true">
      <alignment horizontal="center" vertical="center"/>
    </xf>
    <xf numFmtId="0" fontId="10" fillId="24" borderId="28" xfId="37" applyFont="true" applyFill="true" applyBorder="true" applyAlignment="true">
      <alignment horizontal="center" vertical="center"/>
    </xf>
    <xf numFmtId="0" fontId="10" fillId="13" borderId="28" xfId="0" applyFont="true" applyFill="true" applyBorder="true" applyAlignment="true">
      <alignment horizontal="center" vertical="center"/>
    </xf>
    <xf numFmtId="0" fontId="10" fillId="23" borderId="28" xfId="0" applyFont="true" applyFill="true" applyBorder="true" applyAlignment="true">
      <alignment horizontal="center" vertical="center"/>
    </xf>
    <xf numFmtId="0" fontId="8" fillId="0" borderId="0" xfId="37" applyFont="true" applyAlignment="true">
      <alignment horizontal="left"/>
    </xf>
    <xf numFmtId="0" fontId="8" fillId="11" borderId="44" xfId="0" applyFont="true" applyFill="true" applyBorder="true" applyAlignment="true">
      <alignment horizontal="center" vertical="center"/>
    </xf>
    <xf numFmtId="0" fontId="8" fillId="23" borderId="28" xfId="0" applyFont="true" applyFill="true" applyBorder="true" applyAlignment="true">
      <alignment horizontal="center" vertical="center"/>
    </xf>
    <xf numFmtId="0" fontId="37" fillId="0" borderId="0" xfId="37" applyFont="true" applyBorder="true"/>
    <xf numFmtId="0" fontId="40" fillId="0" borderId="0" xfId="0" applyFont="true"/>
    <xf numFmtId="0" fontId="0" fillId="0" borderId="0" xfId="0" applyFont="true" applyBorder="true" applyAlignment="true">
      <alignment vertical="center"/>
    </xf>
    <xf numFmtId="0" fontId="41" fillId="0" borderId="0" xfId="0" applyFont="true" applyBorder="true" applyAlignment="true">
      <alignment vertical="center"/>
    </xf>
    <xf numFmtId="49" fontId="10" fillId="0" borderId="0" xfId="0" applyNumberFormat="true" applyFont="true" applyAlignment="true">
      <alignment horizontal="center"/>
    </xf>
    <xf numFmtId="0" fontId="8" fillId="0" borderId="0" xfId="0" applyFont="true" applyAlignment="true">
      <alignment horizontal="left"/>
    </xf>
    <xf numFmtId="49" fontId="8" fillId="0" borderId="28" xfId="0" applyNumberFormat="true" applyFont="true" applyBorder="true" applyAlignment="true">
      <alignment horizontal="center" vertical="center"/>
    </xf>
    <xf numFmtId="49" fontId="8" fillId="0" borderId="28" xfId="0" applyNumberFormat="true" applyFont="true" applyBorder="true" applyAlignment="true" applyProtection="true">
      <alignment horizontal="center" vertical="center"/>
      <protection locked="false"/>
    </xf>
    <xf numFmtId="181" fontId="8" fillId="0" borderId="29" xfId="0" applyNumberFormat="true" applyFont="true" applyBorder="true" applyAlignment="true">
      <alignment horizontal="center"/>
    </xf>
    <xf numFmtId="2" fontId="8" fillId="0" borderId="28" xfId="0" applyNumberFormat="true" applyFont="true" applyBorder="true" applyAlignment="true" applyProtection="true">
      <alignment horizontal="center" vertical="center"/>
      <protection locked="false"/>
    </xf>
    <xf numFmtId="181" fontId="8" fillId="16" borderId="28" xfId="0" applyNumberFormat="true" applyFont="true" applyFill="true" applyBorder="true" applyAlignment="true">
      <alignment horizontal="center" vertical="center"/>
    </xf>
    <xf numFmtId="181" fontId="8" fillId="16" borderId="44" xfId="0" applyNumberFormat="true" applyFont="true" applyFill="true" applyBorder="true" applyAlignment="true">
      <alignment horizontal="center" vertical="center"/>
    </xf>
    <xf numFmtId="181" fontId="8" fillId="16" borderId="30" xfId="0" applyNumberFormat="true" applyFont="true" applyFill="true" applyBorder="true" applyAlignment="true">
      <alignment horizontal="center" vertical="center"/>
    </xf>
    <xf numFmtId="181" fontId="8" fillId="16" borderId="85" xfId="0" applyNumberFormat="true" applyFont="true" applyFill="true" applyBorder="true" applyAlignment="true">
      <alignment horizontal="center"/>
    </xf>
    <xf numFmtId="49" fontId="8" fillId="0" borderId="0" xfId="0" applyNumberFormat="true" applyFont="true" applyAlignment="true" applyProtection="true">
      <alignment horizontal="center" vertical="center"/>
      <protection locked="false"/>
    </xf>
    <xf numFmtId="0" fontId="8" fillId="0" borderId="0" xfId="0" applyFont="true" applyAlignment="true">
      <alignment horizontal="center" vertical="center"/>
    </xf>
    <xf numFmtId="2" fontId="8" fillId="0" borderId="0" xfId="0" applyNumberFormat="true" applyFont="true" applyAlignment="true" applyProtection="true">
      <alignment horizontal="center" vertical="center"/>
      <protection locked="false"/>
    </xf>
    <xf numFmtId="0" fontId="16" fillId="0" borderId="0" xfId="0" applyFont="true" applyBorder="true" applyAlignment="true">
      <alignment horizontal="center"/>
    </xf>
    <xf numFmtId="0" fontId="8" fillId="0" borderId="0" xfId="0" applyFont="true" applyBorder="true" applyAlignment="true">
      <alignment horizontal="left" vertical="center" wrapText="true"/>
    </xf>
    <xf numFmtId="0" fontId="8" fillId="0" borderId="0" xfId="0" applyFont="true" applyBorder="true" applyAlignment="true">
      <alignment vertical="center" wrapText="true"/>
    </xf>
    <xf numFmtId="0" fontId="10" fillId="0" borderId="0" xfId="0" applyFont="true" applyAlignment="true">
      <alignment vertical="center"/>
    </xf>
    <xf numFmtId="0" fontId="8" fillId="9" borderId="0" xfId="0" applyFont="true" applyFill="true" applyBorder="true" applyAlignment="true">
      <alignment horizontal="center" vertical="center"/>
    </xf>
    <xf numFmtId="0" fontId="8" fillId="16" borderId="0" xfId="0" applyFont="true" applyFill="true" applyBorder="true" applyAlignment="true">
      <alignment horizontal="center" vertical="center"/>
    </xf>
    <xf numFmtId="0" fontId="8" fillId="0" borderId="31" xfId="0" applyFont="true" applyBorder="true" applyAlignment="true">
      <alignment horizontal="center" vertical="center"/>
    </xf>
    <xf numFmtId="0" fontId="8" fillId="0" borderId="32" xfId="0" applyFont="true" applyBorder="true" applyAlignment="true">
      <alignment horizontal="left" vertical="center"/>
    </xf>
    <xf numFmtId="0" fontId="8" fillId="0" borderId="50" xfId="0" applyFont="true" applyBorder="true" applyAlignment="true">
      <alignment horizontal="left" vertical="center"/>
    </xf>
    <xf numFmtId="178" fontId="8" fillId="0" borderId="28" xfId="0" applyNumberFormat="true" applyFont="true" applyBorder="true" applyAlignment="true">
      <alignment horizontal="center" vertical="center"/>
    </xf>
    <xf numFmtId="178" fontId="8" fillId="0" borderId="31" xfId="0" applyNumberFormat="true" applyFont="true" applyBorder="true" applyAlignment="true">
      <alignment horizontal="center" vertical="center"/>
    </xf>
    <xf numFmtId="0" fontId="8" fillId="0" borderId="22" xfId="0" applyFont="true" applyBorder="true" applyAlignment="true">
      <alignment horizontal="center" vertical="center"/>
    </xf>
    <xf numFmtId="0" fontId="8" fillId="21" borderId="31" xfId="0" applyFont="true" applyFill="true" applyBorder="true" applyAlignment="true">
      <alignment horizontal="left"/>
    </xf>
    <xf numFmtId="178" fontId="8" fillId="0" borderId="0" xfId="0" applyNumberFormat="true" applyFont="true" applyAlignment="true">
      <alignment horizontal="center" vertical="center"/>
    </xf>
    <xf numFmtId="0" fontId="8" fillId="0" borderId="0" xfId="0" applyFont="true" applyAlignment="true">
      <alignment horizontal="left" vertical="center"/>
    </xf>
    <xf numFmtId="0" fontId="8" fillId="21" borderId="72" xfId="0" applyFont="true" applyFill="true" applyBorder="true" applyAlignment="true">
      <alignment horizontal="left"/>
    </xf>
    <xf numFmtId="0" fontId="8" fillId="0" borderId="0" xfId="0" applyFont="true" applyAlignment="true">
      <alignment vertical="center" wrapText="true"/>
    </xf>
    <xf numFmtId="177" fontId="8" fillId="0" borderId="0" xfId="0" applyNumberFormat="true" applyFont="true" applyAlignment="true">
      <alignment vertical="center"/>
    </xf>
    <xf numFmtId="0" fontId="8" fillId="21" borderId="44" xfId="0" applyFont="true" applyFill="true" applyBorder="true" applyAlignment="true">
      <alignment horizontal="left"/>
    </xf>
    <xf numFmtId="0" fontId="10" fillId="0" borderId="0" xfId="0" applyFont="true" applyAlignment="true"/>
    <xf numFmtId="181" fontId="8" fillId="0" borderId="49" xfId="0" applyNumberFormat="true" applyFont="true" applyBorder="true" applyAlignment="true">
      <alignment horizontal="center"/>
    </xf>
    <xf numFmtId="2" fontId="8" fillId="0" borderId="31" xfId="0" applyNumberFormat="true" applyFont="true" applyBorder="true" applyAlignment="true" applyProtection="true">
      <alignment horizontal="center" vertical="center"/>
      <protection locked="false"/>
    </xf>
    <xf numFmtId="181" fontId="8" fillId="16" borderId="32" xfId="0" applyNumberFormat="true" applyFont="true" applyFill="true" applyBorder="true" applyAlignment="true">
      <alignment horizontal="center" vertical="center"/>
    </xf>
    <xf numFmtId="2" fontId="8" fillId="11" borderId="28" xfId="0" applyNumberFormat="true" applyFont="true" applyFill="true" applyBorder="true" applyAlignment="true" applyProtection="true">
      <alignment horizontal="center" vertical="center"/>
      <protection locked="false"/>
    </xf>
    <xf numFmtId="181" fontId="11" fillId="16" borderId="32" xfId="37" applyNumberFormat="true" applyFont="true" applyFill="true" applyBorder="true" applyAlignment="true">
      <alignment horizontal="center"/>
    </xf>
    <xf numFmtId="181" fontId="11" fillId="9" borderId="32" xfId="37" applyNumberFormat="true" applyFont="true" applyFill="true" applyBorder="true" applyAlignment="true">
      <alignment horizontal="center"/>
    </xf>
    <xf numFmtId="181" fontId="8" fillId="16" borderId="32" xfId="37" applyNumberFormat="true" applyFont="true" applyFill="true" applyBorder="true" applyAlignment="true">
      <alignment horizontal="center"/>
    </xf>
    <xf numFmtId="49" fontId="8" fillId="0" borderId="30" xfId="0" applyNumberFormat="true" applyFont="true" applyBorder="true" applyAlignment="true">
      <alignment horizontal="center" vertical="center"/>
    </xf>
    <xf numFmtId="49" fontId="8" fillId="0" borderId="32" xfId="0" applyNumberFormat="true" applyFont="true" applyBorder="true" applyAlignment="true">
      <alignment horizontal="center" vertical="center"/>
    </xf>
    <xf numFmtId="49" fontId="8" fillId="0" borderId="32" xfId="0" applyNumberFormat="true" applyFont="true" applyBorder="true" applyAlignment="true">
      <alignment horizontal="center"/>
    </xf>
    <xf numFmtId="0" fontId="8" fillId="0" borderId="32" xfId="0" applyFont="true" applyBorder="true" applyAlignment="true">
      <alignment horizontal="center"/>
    </xf>
    <xf numFmtId="0" fontId="11" fillId="0" borderId="32" xfId="0" applyFont="true" applyBorder="true" applyAlignment="true">
      <alignment horizontal="center"/>
    </xf>
    <xf numFmtId="0" fontId="8" fillId="0" borderId="32" xfId="0" applyFont="true" applyBorder="true" applyAlignment="true">
      <alignment horizontal="center" vertical="center"/>
    </xf>
    <xf numFmtId="2" fontId="8" fillId="0" borderId="30" xfId="0" applyNumberFormat="true" applyFont="true" applyBorder="true" applyAlignment="true" applyProtection="true">
      <alignment horizontal="center" vertical="center"/>
      <protection locked="false"/>
    </xf>
    <xf numFmtId="0" fontId="8" fillId="16" borderId="32" xfId="0" applyFont="true" applyFill="true" applyBorder="true" applyAlignment="true">
      <alignment horizontal="center" vertical="center"/>
    </xf>
    <xf numFmtId="178" fontId="8" fillId="0" borderId="44" xfId="0" applyNumberFormat="true" applyFont="true" applyBorder="true" applyAlignment="true">
      <alignment horizontal="center" vertical="center"/>
    </xf>
    <xf numFmtId="0" fontId="8" fillId="21" borderId="50" xfId="0" applyFont="true" applyFill="true" applyBorder="true" applyAlignment="true">
      <alignment horizontal="left" vertical="center"/>
    </xf>
    <xf numFmtId="181" fontId="11" fillId="0" borderId="32" xfId="37" applyNumberFormat="true" applyFont="true" applyBorder="true" applyAlignment="true">
      <alignment horizontal="center"/>
    </xf>
    <xf numFmtId="178" fontId="8" fillId="0" borderId="86" xfId="0" applyNumberFormat="true" applyFont="true" applyBorder="true" applyAlignment="true">
      <alignment horizontal="center" vertical="center"/>
    </xf>
    <xf numFmtId="0" fontId="8" fillId="0" borderId="5" xfId="0" applyFont="true" applyBorder="true" applyAlignment="true">
      <alignment horizontal="center" vertical="center"/>
    </xf>
    <xf numFmtId="0" fontId="8" fillId="0" borderId="47" xfId="0" applyFont="true" applyBorder="true" applyAlignment="true">
      <alignment horizontal="left" vertical="center"/>
    </xf>
    <xf numFmtId="178" fontId="8" fillId="0" borderId="32" xfId="0" applyNumberFormat="true" applyFont="true" applyBorder="true" applyAlignment="true">
      <alignment horizontal="center" vertical="center"/>
    </xf>
    <xf numFmtId="0" fontId="11" fillId="0" borderId="32" xfId="37" applyFont="true" applyBorder="true" applyAlignment="true">
      <alignment horizontal="left"/>
    </xf>
    <xf numFmtId="0" fontId="8" fillId="17" borderId="32" xfId="37" applyFont="true" applyFill="true" applyBorder="true" applyAlignment="true">
      <alignment vertical="center"/>
    </xf>
    <xf numFmtId="0" fontId="11" fillId="0" borderId="32" xfId="0" applyFont="true" applyBorder="true" applyAlignment="true">
      <alignment horizontal="left"/>
    </xf>
    <xf numFmtId="0" fontId="42" fillId="0" borderId="0" xfId="0" applyFont="true"/>
    <xf numFmtId="179" fontId="8" fillId="0" borderId="0" xfId="0" applyNumberFormat="true" applyFont="true"/>
    <xf numFmtId="179" fontId="8" fillId="0" borderId="0" xfId="0" applyNumberFormat="true" applyFont="true" applyAlignment="true">
      <alignment vertical="center"/>
    </xf>
    <xf numFmtId="0" fontId="43" fillId="0" borderId="0" xfId="37" applyFont="true" applyBorder="true" applyAlignment="true">
      <alignment horizontal="center"/>
    </xf>
    <xf numFmtId="0" fontId="11" fillId="0" borderId="0" xfId="37" applyFont="true" applyAlignment="true"/>
    <xf numFmtId="0" fontId="15" fillId="0" borderId="0" xfId="37" applyFont="true" applyAlignment="true">
      <alignment horizontal="left"/>
    </xf>
    <xf numFmtId="0" fontId="11" fillId="27" borderId="0" xfId="37" applyFont="true" applyFill="true" applyAlignment="true">
      <alignment horizontal="center"/>
    </xf>
    <xf numFmtId="0" fontId="11" fillId="28" borderId="0" xfId="37" applyFont="true" applyFill="true" applyAlignment="true">
      <alignment horizontal="center"/>
    </xf>
    <xf numFmtId="0" fontId="15" fillId="0" borderId="0" xfId="37" applyFont="true" applyBorder="true" applyAlignment="true">
      <alignment horizontal="center"/>
    </xf>
    <xf numFmtId="0" fontId="15" fillId="0" borderId="0" xfId="37" applyFont="true" applyAlignment="true">
      <alignment horizontal="center"/>
    </xf>
    <xf numFmtId="0" fontId="17" fillId="29" borderId="0" xfId="37" applyFont="true" applyFill="true" applyAlignment="true">
      <alignment horizontal="center"/>
    </xf>
    <xf numFmtId="0" fontId="11" fillId="23" borderId="0" xfId="37" applyFont="true" applyFill="true" applyAlignment="true">
      <alignment horizontal="center"/>
    </xf>
    <xf numFmtId="0" fontId="11" fillId="25" borderId="0" xfId="37" applyFont="true" applyFill="true" applyAlignment="true">
      <alignment horizontal="center"/>
    </xf>
    <xf numFmtId="0" fontId="11" fillId="27" borderId="0" xfId="37" applyFont="true" applyFill="true" applyBorder="true" applyAlignment="true">
      <alignment horizontal="center"/>
    </xf>
    <xf numFmtId="0" fontId="11" fillId="23" borderId="0" xfId="37" applyFont="true" applyFill="true" applyBorder="true" applyAlignment="true">
      <alignment horizontal="center"/>
    </xf>
    <xf numFmtId="0" fontId="11" fillId="25" borderId="0" xfId="37" applyFont="true" applyFill="true" applyBorder="true" applyAlignment="true">
      <alignment horizontal="center"/>
    </xf>
    <xf numFmtId="0" fontId="11" fillId="13" borderId="0" xfId="37" applyFont="true" applyFill="true" applyBorder="true" applyAlignment="true">
      <alignment horizontal="center"/>
    </xf>
    <xf numFmtId="0" fontId="11" fillId="12" borderId="0" xfId="37" applyFont="true" applyFill="true" applyBorder="true" applyAlignment="true">
      <alignment horizontal="center"/>
    </xf>
    <xf numFmtId="0" fontId="17" fillId="29" borderId="0" xfId="37" applyFont="true" applyFill="true" applyBorder="true" applyAlignment="true">
      <alignment horizontal="center"/>
    </xf>
    <xf numFmtId="0" fontId="15" fillId="0" borderId="0" xfId="37" applyFont="true" applyFill="true" applyAlignment="true">
      <alignment horizontal="left"/>
    </xf>
    <xf numFmtId="0" fontId="11" fillId="30" borderId="0" xfId="37" applyFont="true" applyFill="true" applyAlignment="true">
      <alignment horizontal="center"/>
    </xf>
    <xf numFmtId="0" fontId="11" fillId="11" borderId="0" xfId="37" applyFont="true" applyFill="true" applyBorder="true" applyAlignment="true">
      <alignment horizontal="center"/>
    </xf>
    <xf numFmtId="0" fontId="11" fillId="31" borderId="0" xfId="37" applyFont="true" applyFill="true" applyBorder="true" applyAlignment="true">
      <alignment horizontal="center" vertical="center"/>
    </xf>
    <xf numFmtId="0" fontId="11" fillId="0" borderId="0" xfId="0" applyFont="true" applyAlignment="true">
      <alignment horizontal="center" wrapText="true"/>
    </xf>
    <xf numFmtId="0" fontId="17" fillId="0" borderId="0" xfId="0" applyFont="true" applyAlignment="true">
      <alignment horizontal="center" wrapText="true"/>
    </xf>
    <xf numFmtId="0" fontId="16" fillId="0" borderId="0" xfId="0" applyFont="true" applyAlignment="true">
      <alignment horizontal="center" wrapText="true"/>
    </xf>
    <xf numFmtId="0" fontId="44" fillId="0" borderId="0" xfId="37" applyFont="true" applyBorder="true" applyAlignment="true">
      <alignment horizontal="center"/>
    </xf>
    <xf numFmtId="0" fontId="11" fillId="0" borderId="0" xfId="37" applyFont="true" applyAlignment="true">
      <alignment horizontal="center" vertical="center"/>
    </xf>
    <xf numFmtId="0" fontId="8" fillId="25" borderId="87" xfId="37" applyFont="true" applyFill="true" applyBorder="true" applyAlignment="true">
      <alignment horizontal="center" vertical="center"/>
    </xf>
    <xf numFmtId="0" fontId="8" fillId="0" borderId="28" xfId="37" applyFont="true" applyFill="true" applyBorder="true" applyAlignment="true">
      <alignment horizontal="center" vertical="center"/>
    </xf>
    <xf numFmtId="0" fontId="8" fillId="0" borderId="54" xfId="37" applyFont="true" applyBorder="true" applyAlignment="true">
      <alignment vertical="center"/>
    </xf>
    <xf numFmtId="0" fontId="8" fillId="9" borderId="87" xfId="37" applyFont="true" applyFill="true" applyBorder="true" applyAlignment="true">
      <alignment horizontal="center" vertical="center"/>
    </xf>
    <xf numFmtId="0" fontId="8" fillId="17" borderId="54" xfId="37" applyFont="true" applyFill="true" applyBorder="true" applyAlignment="true">
      <alignment vertical="center"/>
    </xf>
    <xf numFmtId="0" fontId="17" fillId="32" borderId="87" xfId="37" applyFont="true" applyFill="true" applyBorder="true" applyAlignment="true">
      <alignment horizontal="center" vertical="center"/>
    </xf>
    <xf numFmtId="0" fontId="8" fillId="12" borderId="54" xfId="37" applyFont="true" applyFill="true" applyBorder="true"/>
    <xf numFmtId="0" fontId="8" fillId="6" borderId="28" xfId="37" applyFont="true" applyFill="true" applyBorder="true" applyAlignment="true">
      <alignment horizontal="center" vertical="center"/>
    </xf>
    <xf numFmtId="0" fontId="8" fillId="12" borderId="54" xfId="37" applyFont="true" applyFill="true" applyBorder="true" applyAlignment="true">
      <alignment vertical="center"/>
    </xf>
    <xf numFmtId="0" fontId="8" fillId="31" borderId="54" xfId="37" applyFont="true" applyFill="true" applyBorder="true"/>
    <xf numFmtId="0" fontId="8" fillId="0" borderId="54" xfId="37" applyFont="true" applyBorder="true"/>
    <xf numFmtId="0" fontId="45" fillId="23" borderId="87" xfId="37" applyFont="true" applyFill="true" applyBorder="true" applyAlignment="true">
      <alignment horizontal="center" vertical="center"/>
    </xf>
    <xf numFmtId="0" fontId="8" fillId="17" borderId="88" xfId="37" applyFont="true" applyFill="true" applyBorder="true"/>
    <xf numFmtId="0" fontId="8" fillId="21" borderId="54" xfId="37" applyFont="true" applyFill="true" applyBorder="true" applyAlignment="true">
      <alignment vertical="center"/>
    </xf>
    <xf numFmtId="0" fontId="8" fillId="25" borderId="89" xfId="37" applyFont="true" applyFill="true" applyBorder="true" applyAlignment="true">
      <alignment horizontal="center" vertical="center"/>
    </xf>
    <xf numFmtId="0" fontId="8" fillId="0" borderId="29" xfId="37" applyFont="true" applyBorder="true" applyAlignment="true">
      <alignment horizontal="center" vertical="center"/>
    </xf>
    <xf numFmtId="0" fontId="8" fillId="0" borderId="29" xfId="37" applyFont="true" applyFill="true" applyBorder="true" applyAlignment="true">
      <alignment horizontal="center" vertical="center"/>
    </xf>
    <xf numFmtId="0" fontId="8" fillId="0" borderId="90" xfId="37" applyFont="true" applyBorder="true" applyAlignment="true">
      <alignment vertical="center"/>
    </xf>
    <xf numFmtId="0" fontId="8" fillId="0" borderId="90" xfId="37" applyFont="true" applyBorder="true"/>
    <xf numFmtId="0" fontId="8" fillId="0" borderId="73" xfId="37" applyFont="true" applyBorder="true"/>
    <xf numFmtId="0" fontId="8" fillId="0" borderId="91" xfId="37" applyFont="true" applyBorder="true"/>
    <xf numFmtId="0" fontId="8" fillId="0" borderId="92" xfId="37" applyFont="true" applyBorder="true"/>
    <xf numFmtId="0" fontId="8" fillId="0" borderId="46" xfId="37" applyFont="true" applyFill="true" applyBorder="true" applyAlignment="true">
      <alignment horizontal="center" vertical="center"/>
    </xf>
    <xf numFmtId="0" fontId="8" fillId="0" borderId="93" xfId="37" applyFont="true" applyBorder="true"/>
    <xf numFmtId="0" fontId="8" fillId="31" borderId="94" xfId="0" applyFont="true" applyFill="true" applyBorder="true" applyAlignment="true">
      <alignment vertical="center"/>
    </xf>
    <xf numFmtId="0" fontId="8" fillId="0" borderId="73" xfId="37" applyFont="true" applyBorder="true" applyAlignment="true">
      <alignment horizontal="left"/>
    </xf>
    <xf numFmtId="0" fontId="8" fillId="12" borderId="94" xfId="37" applyFont="true" applyFill="true" applyBorder="true" applyAlignment="true">
      <alignment vertical="center"/>
    </xf>
    <xf numFmtId="0" fontId="8" fillId="0" borderId="73" xfId="37" applyFont="true" applyBorder="true" applyAlignment="true">
      <alignment vertical="center"/>
    </xf>
    <xf numFmtId="0" fontId="8" fillId="0" borderId="88" xfId="37" applyFont="true" applyBorder="true"/>
    <xf numFmtId="0" fontId="8" fillId="9" borderId="89" xfId="37" applyFont="true" applyFill="true" applyBorder="true" applyAlignment="true">
      <alignment horizontal="center" vertical="center"/>
    </xf>
    <xf numFmtId="0" fontId="8" fillId="0" borderId="88" xfId="37" applyFont="true" applyBorder="true" applyAlignment="true">
      <alignment vertical="center"/>
    </xf>
    <xf numFmtId="0" fontId="8" fillId="25" borderId="95" xfId="37" applyFont="true" applyFill="true" applyBorder="true" applyAlignment="true">
      <alignment horizontal="center" vertical="center"/>
    </xf>
    <xf numFmtId="0" fontId="8" fillId="0" borderId="96" xfId="37" applyFont="true" applyFill="true" applyBorder="true" applyAlignment="true">
      <alignment horizontal="center" vertical="center"/>
    </xf>
    <xf numFmtId="0" fontId="8" fillId="0" borderId="97" xfId="37" applyFont="true" applyBorder="true" applyAlignment="true">
      <alignment horizontal="center" vertical="center"/>
    </xf>
    <xf numFmtId="0" fontId="8" fillId="0" borderId="63" xfId="37" applyFont="true" applyBorder="true"/>
    <xf numFmtId="0" fontId="15" fillId="25" borderId="98" xfId="37" applyFont="true" applyFill="true" applyBorder="true" applyAlignment="true">
      <alignment horizontal="center" vertical="center" wrapText="true"/>
    </xf>
    <xf numFmtId="0" fontId="15" fillId="9" borderId="98" xfId="37" applyFont="true" applyFill="true" applyBorder="true" applyAlignment="true">
      <alignment horizontal="center"/>
    </xf>
    <xf numFmtId="0" fontId="45" fillId="32" borderId="98" xfId="37" applyFont="true" applyFill="true" applyBorder="true" applyAlignment="true">
      <alignment horizontal="center" vertical="center"/>
    </xf>
    <xf numFmtId="0" fontId="45" fillId="23" borderId="98" xfId="37" applyFont="true" applyFill="true" applyBorder="true" applyAlignment="true">
      <alignment horizontal="center" vertical="center"/>
    </xf>
    <xf numFmtId="0" fontId="11" fillId="0" borderId="99" xfId="37" applyFont="true" applyBorder="true" applyAlignment="true">
      <alignment horizontal="center" vertical="center" wrapText="true"/>
    </xf>
    <xf numFmtId="0" fontId="11" fillId="0" borderId="0" xfId="37" applyFont="true" applyBorder="true" applyAlignment="true">
      <alignment horizontal="left" vertical="center" wrapText="true"/>
    </xf>
    <xf numFmtId="0" fontId="11" fillId="0" borderId="99" xfId="37" applyFont="true" applyBorder="true" applyAlignment="true">
      <alignment vertical="center" wrapText="true"/>
    </xf>
    <xf numFmtId="0" fontId="11" fillId="0" borderId="97" xfId="37" applyFont="true" applyBorder="true" applyAlignment="true">
      <alignment vertical="center" wrapText="true"/>
    </xf>
    <xf numFmtId="0" fontId="11" fillId="0" borderId="0" xfId="37" applyFont="true" applyBorder="true" applyAlignment="true">
      <alignment horizontal="center" vertical="center" wrapText="true"/>
    </xf>
    <xf numFmtId="0" fontId="37" fillId="0" borderId="97" xfId="37" applyFont="true" applyBorder="true"/>
    <xf numFmtId="0" fontId="31" fillId="0" borderId="0" xfId="37" applyFont="true" applyBorder="true"/>
    <xf numFmtId="0" fontId="46" fillId="0" borderId="0" xfId="0" applyFont="true" applyBorder="true" applyAlignment="true">
      <alignment horizontal="center" vertical="center"/>
    </xf>
    <xf numFmtId="181" fontId="8" fillId="0" borderId="0" xfId="37" applyNumberFormat="true" applyFont="true" applyAlignment="true">
      <alignment horizontal="center" vertical="center"/>
    </xf>
    <xf numFmtId="181" fontId="8" fillId="0" borderId="32" xfId="0" applyNumberFormat="true" applyFont="true" applyBorder="true" applyAlignment="true">
      <alignment horizontal="center" vertical="center"/>
    </xf>
    <xf numFmtId="0" fontId="8" fillId="0" borderId="32" xfId="0" applyFont="true" applyBorder="true" applyAlignment="true">
      <alignment vertical="center"/>
    </xf>
    <xf numFmtId="0" fontId="10" fillId="10" borderId="32" xfId="0" applyFont="true" applyFill="true" applyBorder="true" applyAlignment="true">
      <alignment horizontal="center" vertical="center"/>
    </xf>
    <xf numFmtId="181" fontId="8" fillId="16" borderId="32" xfId="0" applyNumberFormat="true" applyFont="true" applyFill="true" applyBorder="true" applyAlignment="true">
      <alignment horizontal="center"/>
    </xf>
    <xf numFmtId="0" fontId="8" fillId="12" borderId="32" xfId="0" applyFont="true" applyFill="true" applyBorder="true" applyAlignment="true">
      <alignment vertical="center"/>
    </xf>
    <xf numFmtId="0" fontId="10" fillId="13" borderId="32" xfId="0" applyFont="true" applyFill="true" applyBorder="true" applyAlignment="true">
      <alignment horizontal="center" vertical="center"/>
    </xf>
    <xf numFmtId="181" fontId="8" fillId="9" borderId="32" xfId="0" applyNumberFormat="true" applyFont="true" applyFill="true" applyBorder="true" applyAlignment="true">
      <alignment horizontal="center"/>
    </xf>
    <xf numFmtId="0" fontId="47" fillId="13" borderId="32" xfId="0" applyFont="true" applyFill="true" applyBorder="true" applyAlignment="true">
      <alignment horizontal="center" vertical="center"/>
    </xf>
    <xf numFmtId="0" fontId="11" fillId="0" borderId="32" xfId="37" applyFont="true" applyBorder="true" applyAlignment="true">
      <alignment vertical="center"/>
    </xf>
    <xf numFmtId="0" fontId="47" fillId="16" borderId="32" xfId="0" applyFont="true" applyFill="true" applyBorder="true" applyAlignment="true">
      <alignment horizontal="center" vertical="center"/>
    </xf>
    <xf numFmtId="0" fontId="8" fillId="10" borderId="32" xfId="0" applyFont="true" applyFill="true" applyBorder="true" applyAlignment="true">
      <alignment horizontal="center" vertical="center"/>
    </xf>
    <xf numFmtId="181" fontId="8" fillId="17" borderId="29" xfId="0" applyNumberFormat="true" applyFont="true" applyFill="true" applyBorder="true" applyAlignment="true">
      <alignment horizontal="center" vertical="center"/>
    </xf>
    <xf numFmtId="0" fontId="8" fillId="17" borderId="32" xfId="0" applyFont="true" applyFill="true" applyBorder="true" applyAlignment="true">
      <alignment vertical="center"/>
    </xf>
    <xf numFmtId="0" fontId="8" fillId="31" borderId="32" xfId="0" applyFont="true" applyFill="true" applyBorder="true" applyAlignment="true">
      <alignment vertical="center"/>
    </xf>
    <xf numFmtId="0" fontId="8" fillId="21" borderId="32" xfId="37" applyFont="true" applyFill="true" applyBorder="true" applyAlignment="true">
      <alignment vertical="center"/>
    </xf>
    <xf numFmtId="181" fontId="8" fillId="9" borderId="32" xfId="0" applyNumberFormat="true" applyFont="true" applyFill="true" applyBorder="true" applyAlignment="true">
      <alignment horizontal="center" vertical="center"/>
    </xf>
    <xf numFmtId="0" fontId="8" fillId="21" borderId="32" xfId="0" applyFont="true" applyFill="true" applyBorder="true" applyAlignment="true">
      <alignment vertical="center"/>
    </xf>
    <xf numFmtId="181" fontId="8" fillId="17" borderId="32" xfId="0" applyNumberFormat="true" applyFont="true" applyFill="true" applyBorder="true" applyAlignment="true">
      <alignment horizontal="center"/>
    </xf>
    <xf numFmtId="0" fontId="10" fillId="0" borderId="32" xfId="0" applyFont="true" applyBorder="true" applyAlignment="true">
      <alignment horizontal="center" vertical="center"/>
    </xf>
    <xf numFmtId="181" fontId="8" fillId="0" borderId="32" xfId="0" applyNumberFormat="true" applyFont="true" applyBorder="true" applyAlignment="true">
      <alignment horizontal="center"/>
    </xf>
    <xf numFmtId="0" fontId="8" fillId="0" borderId="32" xfId="37" applyFont="true" applyBorder="true" applyAlignment="true">
      <alignment horizontal="center" vertical="center"/>
    </xf>
    <xf numFmtId="181" fontId="8" fillId="9" borderId="32" xfId="37" applyNumberFormat="true" applyFont="true" applyFill="true" applyBorder="true" applyAlignment="true">
      <alignment horizontal="center" vertical="center"/>
    </xf>
    <xf numFmtId="0" fontId="11" fillId="11" borderId="32" xfId="37" applyFont="true" applyFill="true" applyBorder="true" applyAlignment="true">
      <alignment vertical="center"/>
    </xf>
    <xf numFmtId="0" fontId="8" fillId="13" borderId="32" xfId="0" applyFont="true" applyFill="true" applyBorder="true" applyAlignment="true">
      <alignment horizontal="center" vertical="center"/>
    </xf>
    <xf numFmtId="0" fontId="8" fillId="11" borderId="32" xfId="0" applyFont="true" applyFill="true" applyBorder="true" applyAlignment="true">
      <alignment vertical="center"/>
    </xf>
    <xf numFmtId="0" fontId="10" fillId="9" borderId="32" xfId="0" applyFont="true" applyFill="true" applyBorder="true" applyAlignment="true">
      <alignment horizontal="center" vertical="center"/>
    </xf>
    <xf numFmtId="0" fontId="45" fillId="26" borderId="32" xfId="0" applyFont="true" applyFill="true" applyBorder="true" applyAlignment="true">
      <alignment horizontal="center" vertical="center"/>
    </xf>
    <xf numFmtId="0" fontId="31" fillId="0" borderId="0" xfId="37" applyFont="true" applyAlignment="true">
      <alignment vertical="center"/>
    </xf>
    <xf numFmtId="0" fontId="44" fillId="0" borderId="0" xfId="37" applyFont="true" applyBorder="true" applyAlignment="true">
      <alignment horizontal="center" vertical="center"/>
    </xf>
    <xf numFmtId="0" fontId="11" fillId="0" borderId="0" xfId="37" applyFont="true" applyAlignment="true">
      <alignment vertical="center"/>
    </xf>
    <xf numFmtId="0" fontId="11" fillId="0" borderId="0" xfId="37" applyFont="true" applyBorder="true" applyAlignment="true">
      <alignment horizontal="left" vertical="center"/>
    </xf>
    <xf numFmtId="0" fontId="11" fillId="0" borderId="0" xfId="37" applyFont="true" applyBorder="true" applyAlignment="true">
      <alignment horizontal="center" vertical="center"/>
    </xf>
    <xf numFmtId="0" fontId="48" fillId="0" borderId="0" xfId="37" applyFont="true" applyAlignment="true">
      <alignment horizontal="center" vertical="center"/>
    </xf>
    <xf numFmtId="0" fontId="15" fillId="0" borderId="0" xfId="37" applyFont="true" applyAlignment="true">
      <alignment horizontal="center" vertical="center"/>
    </xf>
    <xf numFmtId="0" fontId="11" fillId="0" borderId="0" xfId="37" applyFont="true" applyAlignment="true">
      <alignment vertical="center" wrapText="true"/>
    </xf>
    <xf numFmtId="0" fontId="11" fillId="10" borderId="0" xfId="37" applyFont="true" applyFill="true" applyAlignment="true">
      <alignment horizontal="center" vertical="center"/>
    </xf>
    <xf numFmtId="0" fontId="11" fillId="16" borderId="0" xfId="37" applyFont="true" applyFill="true" applyAlignment="true">
      <alignment horizontal="center" vertical="center"/>
    </xf>
    <xf numFmtId="0" fontId="11" fillId="9" borderId="0" xfId="37" applyFont="true" applyFill="true" applyAlignment="true">
      <alignment horizontal="center" vertical="center"/>
    </xf>
    <xf numFmtId="0" fontId="11" fillId="26" borderId="0" xfId="37" applyFont="true" applyFill="true" applyAlignment="true">
      <alignment horizontal="center" vertical="center"/>
    </xf>
    <xf numFmtId="0" fontId="11" fillId="31" borderId="0" xfId="37" applyFont="true" applyFill="true" applyAlignment="true">
      <alignment horizontal="center" vertical="center"/>
    </xf>
    <xf numFmtId="0" fontId="11" fillId="12" borderId="0" xfId="37" applyFont="true" applyFill="true" applyAlignment="true">
      <alignment horizontal="center" vertical="center"/>
    </xf>
    <xf numFmtId="0" fontId="11" fillId="21" borderId="0" xfId="37" applyFont="true" applyFill="true" applyAlignment="true">
      <alignment horizontal="center" vertical="center"/>
    </xf>
    <xf numFmtId="0" fontId="11" fillId="11" borderId="0" xfId="37" applyFont="true" applyFill="true" applyAlignment="true">
      <alignment horizontal="center" vertical="center"/>
    </xf>
    <xf numFmtId="181" fontId="31" fillId="0" borderId="0" xfId="37" applyNumberFormat="true" applyFont="true" applyAlignment="true">
      <alignment horizontal="center"/>
    </xf>
    <xf numFmtId="0" fontId="49" fillId="0" borderId="0" xfId="37" applyFont="true" applyBorder="true" applyAlignment="true">
      <alignment horizontal="center" vertical="center"/>
    </xf>
    <xf numFmtId="0" fontId="8" fillId="0" borderId="0" xfId="0" applyFont="true" applyBorder="true" applyAlignment="true">
      <alignment horizontal="center"/>
    </xf>
    <xf numFmtId="0" fontId="15" fillId="12" borderId="28" xfId="37" applyFont="true" applyFill="true" applyBorder="true" applyAlignment="true">
      <alignment horizontal="center"/>
    </xf>
    <xf numFmtId="0" fontId="15" fillId="0" borderId="28" xfId="37" applyFont="true" applyFill="true" applyBorder="true" applyAlignment="true">
      <alignment horizontal="center"/>
    </xf>
    <xf numFmtId="181" fontId="8" fillId="16" borderId="28" xfId="0" applyNumberFormat="true" applyFont="true" applyFill="true" applyBorder="true" applyAlignment="true">
      <alignment horizontal="center"/>
    </xf>
    <xf numFmtId="181" fontId="11" fillId="0" borderId="28" xfId="37" applyNumberFormat="true" applyFont="true" applyBorder="true" applyAlignment="true">
      <alignment horizontal="center"/>
    </xf>
    <xf numFmtId="0" fontId="11" fillId="0" borderId="28" xfId="37" applyFont="true" applyBorder="true" applyAlignment="true">
      <alignment horizontal="center"/>
    </xf>
    <xf numFmtId="0" fontId="11" fillId="0" borderId="28" xfId="37" applyFont="true" applyFill="true" applyBorder="true" applyAlignment="true">
      <alignment horizontal="center"/>
    </xf>
    <xf numFmtId="0" fontId="11" fillId="13" borderId="28" xfId="37" applyFont="true" applyFill="true" applyBorder="true" applyAlignment="true">
      <alignment horizontal="center"/>
    </xf>
    <xf numFmtId="0" fontId="48" fillId="0" borderId="28" xfId="37" applyFont="true" applyFill="true" applyBorder="true" applyAlignment="true">
      <alignment horizontal="center"/>
    </xf>
    <xf numFmtId="181" fontId="11" fillId="16" borderId="28" xfId="37" applyNumberFormat="true" applyFont="true" applyFill="true" applyBorder="true" applyAlignment="true">
      <alignment horizontal="center"/>
    </xf>
    <xf numFmtId="0" fontId="11" fillId="17" borderId="28" xfId="37" applyFont="true" applyFill="true" applyBorder="true" applyAlignment="true">
      <alignment horizontal="center"/>
    </xf>
    <xf numFmtId="181" fontId="8" fillId="16" borderId="0" xfId="0" applyNumberFormat="true" applyFont="true" applyFill="true" applyAlignment="true">
      <alignment horizontal="center"/>
    </xf>
    <xf numFmtId="0" fontId="15" fillId="13" borderId="28" xfId="37" applyFont="true" applyFill="true" applyBorder="true" applyAlignment="true">
      <alignment horizontal="center"/>
    </xf>
    <xf numFmtId="0" fontId="48" fillId="0" borderId="28" xfId="37" applyFont="true" applyBorder="true" applyAlignment="true">
      <alignment horizontal="center"/>
    </xf>
    <xf numFmtId="181" fontId="11" fillId="9" borderId="28" xfId="37" applyNumberFormat="true" applyFont="true" applyFill="true" applyBorder="true" applyAlignment="true">
      <alignment horizontal="center"/>
    </xf>
    <xf numFmtId="0" fontId="17" fillId="19" borderId="28" xfId="37" applyFont="true" applyFill="true" applyBorder="true" applyAlignment="true">
      <alignment horizontal="center"/>
    </xf>
    <xf numFmtId="0" fontId="15" fillId="0" borderId="28" xfId="37" applyFont="true" applyBorder="true" applyAlignment="true">
      <alignment horizontal="center"/>
    </xf>
    <xf numFmtId="0" fontId="15" fillId="10" borderId="28" xfId="37" applyFont="true" applyFill="true" applyBorder="true" applyAlignment="true">
      <alignment horizontal="center"/>
    </xf>
    <xf numFmtId="0" fontId="11" fillId="13" borderId="30" xfId="37" applyFont="true" applyFill="true" applyBorder="true" applyAlignment="true">
      <alignment horizontal="center"/>
    </xf>
    <xf numFmtId="0" fontId="45" fillId="19" borderId="28" xfId="37" applyFont="true" applyFill="true" applyBorder="true" applyAlignment="true">
      <alignment horizontal="center"/>
    </xf>
    <xf numFmtId="0" fontId="12" fillId="0" borderId="0" xfId="37" applyFont="true" applyBorder="true" applyAlignment="true">
      <alignment horizontal="center" vertical="center"/>
    </xf>
    <xf numFmtId="181" fontId="8" fillId="0" borderId="0" xfId="0" applyNumberFormat="true" applyFont="true" applyBorder="true" applyAlignment="true">
      <alignment horizontal="center"/>
    </xf>
    <xf numFmtId="0" fontId="11" fillId="12" borderId="28" xfId="37" applyFont="true" applyFill="true" applyBorder="true"/>
    <xf numFmtId="0" fontId="11" fillId="0" borderId="28" xfId="37" applyFont="true" applyBorder="true"/>
    <xf numFmtId="0" fontId="11" fillId="17" borderId="0" xfId="37" applyFont="true" applyFill="true" applyAlignment="true">
      <alignment horizontal="center"/>
    </xf>
    <xf numFmtId="0" fontId="11" fillId="21" borderId="28" xfId="37" applyFont="true" applyFill="true" applyBorder="true"/>
    <xf numFmtId="0" fontId="17" fillId="19" borderId="0" xfId="37" applyFont="true" applyFill="true" applyAlignment="true">
      <alignment horizontal="center"/>
    </xf>
    <xf numFmtId="0" fontId="10" fillId="0" borderId="0" xfId="0" applyFont="true" applyBorder="true" applyAlignment="true">
      <alignment horizontal="center"/>
    </xf>
    <xf numFmtId="0" fontId="15" fillId="0" borderId="0" xfId="37" applyFont="true" applyAlignment="true"/>
    <xf numFmtId="0" fontId="11" fillId="0" borderId="28" xfId="37" applyFont="true" applyBorder="true" applyAlignment="true">
      <alignment vertical="center"/>
    </xf>
    <xf numFmtId="0" fontId="11" fillId="6" borderId="28" xfId="37" applyFont="true" applyFill="true" applyBorder="true"/>
    <xf numFmtId="0" fontId="10" fillId="9" borderId="0" xfId="0" applyFont="true" applyFill="true"/>
    <xf numFmtId="0" fontId="11" fillId="0" borderId="0" xfId="37" applyFont="true" applyAlignment="true">
      <alignment horizontal="left" vertical="center"/>
    </xf>
    <xf numFmtId="0" fontId="0" fillId="0" borderId="0" xfId="0" applyAlignment="true">
      <alignment vertical="center"/>
    </xf>
    <xf numFmtId="0" fontId="0" fillId="0" borderId="0" xfId="0" applyFont="true" applyAlignment="true">
      <alignment vertical="center"/>
    </xf>
    <xf numFmtId="49" fontId="8" fillId="0" borderId="50" xfId="0" applyNumberFormat="true" applyFont="true" applyBorder="true" applyAlignment="true">
      <alignment horizontal="center" vertical="center"/>
    </xf>
    <xf numFmtId="0" fontId="8" fillId="0" borderId="50" xfId="0" applyFont="true" applyBorder="true" applyAlignment="true">
      <alignment horizontal="center" vertical="center"/>
    </xf>
    <xf numFmtId="182" fontId="8" fillId="0" borderId="32" xfId="0" applyNumberFormat="true" applyFont="true" applyBorder="true" applyAlignment="true">
      <alignment horizontal="center" vertical="center"/>
    </xf>
    <xf numFmtId="182" fontId="8" fillId="0" borderId="8" xfId="0" applyNumberFormat="true" applyFont="true" applyBorder="true" applyAlignment="true">
      <alignment horizontal="center" vertical="center"/>
    </xf>
    <xf numFmtId="0" fontId="8" fillId="0" borderId="8" xfId="0" applyFont="true" applyBorder="true" applyAlignment="true">
      <alignment horizontal="center" vertical="center"/>
    </xf>
    <xf numFmtId="0" fontId="8" fillId="0" borderId="100" xfId="0" applyFont="true" applyBorder="true" applyAlignment="true">
      <alignment horizontal="center" vertical="center"/>
    </xf>
    <xf numFmtId="49" fontId="8" fillId="0" borderId="8" xfId="0" applyNumberFormat="true" applyFont="true" applyBorder="true" applyAlignment="true">
      <alignment horizontal="center" vertical="center"/>
    </xf>
    <xf numFmtId="2" fontId="8" fillId="11" borderId="32" xfId="0" applyNumberFormat="true" applyFont="true" applyFill="true" applyBorder="true" applyAlignment="true" applyProtection="true">
      <alignment horizontal="center" vertical="center"/>
      <protection locked="false"/>
    </xf>
    <xf numFmtId="0" fontId="8" fillId="21" borderId="32" xfId="0" applyFont="true" applyFill="true" applyBorder="true" applyAlignment="true">
      <alignment horizontal="center" vertical="center"/>
    </xf>
    <xf numFmtId="49" fontId="8" fillId="0" borderId="32" xfId="0" applyNumberFormat="true" applyFont="true" applyBorder="true" applyAlignment="true" applyProtection="true">
      <alignment horizontal="center" vertical="center"/>
      <protection locked="false"/>
    </xf>
    <xf numFmtId="2" fontId="8" fillId="0" borderId="32" xfId="0" applyNumberFormat="true" applyFont="true" applyBorder="true" applyAlignment="true" applyProtection="true">
      <alignment horizontal="center" vertical="center"/>
      <protection locked="false"/>
    </xf>
    <xf numFmtId="181" fontId="8" fillId="16" borderId="32" xfId="0" applyNumberFormat="true" applyFont="true" applyFill="true" applyBorder="true" applyAlignment="true" applyProtection="true">
      <alignment horizontal="center" vertical="center"/>
      <protection locked="false"/>
    </xf>
    <xf numFmtId="181" fontId="8" fillId="16" borderId="32" xfId="37" applyNumberFormat="true" applyFont="true" applyFill="true" applyBorder="true" applyAlignment="true" applyProtection="true">
      <alignment horizontal="center"/>
      <protection locked="false"/>
    </xf>
    <xf numFmtId="0" fontId="8" fillId="0" borderId="32" xfId="0" applyFont="true" applyBorder="true" applyAlignment="true" applyProtection="true">
      <alignment horizontal="center" vertical="center"/>
      <protection locked="false"/>
    </xf>
    <xf numFmtId="49" fontId="8" fillId="0" borderId="47" xfId="0" applyNumberFormat="true" applyFont="true" applyBorder="true" applyAlignment="true" applyProtection="true">
      <alignment horizontal="center" vertical="center"/>
      <protection locked="false"/>
    </xf>
    <xf numFmtId="2" fontId="8" fillId="0" borderId="47" xfId="0" applyNumberFormat="true" applyFont="true" applyBorder="true" applyAlignment="true" applyProtection="true">
      <alignment horizontal="center" vertical="center"/>
      <protection locked="false"/>
    </xf>
    <xf numFmtId="181" fontId="8" fillId="16" borderId="47" xfId="37" applyNumberFormat="true" applyFont="true" applyFill="true" applyBorder="true" applyAlignment="true" applyProtection="true">
      <alignment horizontal="center"/>
      <protection locked="false"/>
    </xf>
    <xf numFmtId="0" fontId="8" fillId="16" borderId="28" xfId="0" applyFont="true" applyFill="true" applyBorder="true" applyAlignment="true">
      <alignment horizontal="center" vertical="center"/>
    </xf>
    <xf numFmtId="178" fontId="8" fillId="9" borderId="32" xfId="0" applyNumberFormat="true" applyFont="true" applyFill="true" applyBorder="true" applyAlignment="true">
      <alignment horizontal="center" vertical="center"/>
    </xf>
    <xf numFmtId="2" fontId="8" fillId="16" borderId="32" xfId="0" applyNumberFormat="true" applyFont="true" applyFill="true" applyBorder="true" applyAlignment="true" applyProtection="true">
      <alignment horizontal="center" vertical="center"/>
      <protection locked="false"/>
    </xf>
    <xf numFmtId="0" fontId="8" fillId="0" borderId="32" xfId="0" applyFont="true" applyFill="true" applyBorder="true" applyAlignment="true">
      <alignment horizontal="left" vertical="center"/>
    </xf>
    <xf numFmtId="0" fontId="8" fillId="17" borderId="32" xfId="0" applyFont="true" applyFill="true" applyBorder="true" applyAlignment="true">
      <alignment horizontal="left" vertical="center"/>
    </xf>
    <xf numFmtId="0" fontId="8" fillId="0" borderId="47" xfId="0" applyFont="true" applyBorder="true" applyAlignment="true">
      <alignment horizontal="center" vertical="center"/>
    </xf>
    <xf numFmtId="178" fontId="8" fillId="0" borderId="47" xfId="0" applyNumberFormat="true" applyFont="true" applyBorder="true" applyAlignment="true">
      <alignment horizontal="center" vertical="center"/>
    </xf>
    <xf numFmtId="178" fontId="8" fillId="0" borderId="101" xfId="0" applyNumberFormat="true" applyFont="true" applyBorder="true" applyAlignment="true">
      <alignment horizontal="center" vertical="center"/>
    </xf>
    <xf numFmtId="0" fontId="0" fillId="0" borderId="0" xfId="0" applyBorder="true" applyAlignment="true">
      <alignment horizontal="left" vertical="center"/>
    </xf>
    <xf numFmtId="0" fontId="10" fillId="0" borderId="0" xfId="0" applyFont="true" applyAlignment="true">
      <alignment horizontal="left"/>
    </xf>
    <xf numFmtId="0" fontId="9" fillId="0" borderId="28" xfId="0" applyFont="true" applyBorder="true" applyAlignment="true">
      <alignment horizontal="center" vertical="center"/>
    </xf>
    <xf numFmtId="0" fontId="50" fillId="18" borderId="28" xfId="0" applyFont="true" applyFill="true" applyBorder="true" applyAlignment="true">
      <alignment horizontal="center" vertical="center"/>
    </xf>
    <xf numFmtId="0" fontId="10" fillId="25" borderId="28" xfId="0" applyFont="true" applyFill="true" applyBorder="true" applyAlignment="true" applyProtection="true">
      <alignment horizontal="center" vertical="center"/>
      <protection locked="false"/>
    </xf>
    <xf numFmtId="181" fontId="8" fillId="16" borderId="33" xfId="0" applyNumberFormat="true" applyFont="true" applyFill="true" applyBorder="true" applyAlignment="true">
      <alignment horizontal="center" vertical="center"/>
    </xf>
    <xf numFmtId="0" fontId="10" fillId="25" borderId="28" xfId="0" applyFont="true" applyFill="true" applyBorder="true" applyAlignment="true">
      <alignment horizontal="center" vertical="center"/>
    </xf>
    <xf numFmtId="2" fontId="10" fillId="25" borderId="28" xfId="0" applyNumberFormat="true" applyFont="true" applyFill="true" applyBorder="true" applyAlignment="true" applyProtection="true">
      <alignment horizontal="center" vertical="center"/>
      <protection locked="false"/>
    </xf>
    <xf numFmtId="181" fontId="8" fillId="16" borderId="33" xfId="0" applyNumberFormat="true" applyFont="true" applyFill="true" applyBorder="true" applyAlignment="true" applyProtection="true">
      <alignment horizontal="center" vertical="center"/>
      <protection locked="false"/>
    </xf>
    <xf numFmtId="181" fontId="8" fillId="16" borderId="44" xfId="0" applyNumberFormat="true" applyFont="true" applyFill="true" applyBorder="true" applyAlignment="true" applyProtection="true">
      <alignment horizontal="center" vertical="center"/>
      <protection locked="false"/>
    </xf>
    <xf numFmtId="181" fontId="8" fillId="16" borderId="33" xfId="0" applyNumberFormat="true" applyFont="true" applyFill="true" applyBorder="true" applyAlignment="true">
      <alignment horizontal="center"/>
    </xf>
    <xf numFmtId="2" fontId="50" fillId="18" borderId="28" xfId="0" applyNumberFormat="true" applyFont="true" applyFill="true" applyBorder="true" applyAlignment="true" applyProtection="true">
      <alignment horizontal="center" vertical="center"/>
      <protection locked="false"/>
    </xf>
    <xf numFmtId="2" fontId="10" fillId="0" borderId="28" xfId="0" applyNumberFormat="true" applyFont="true" applyBorder="true" applyAlignment="true" applyProtection="true">
      <alignment horizontal="center" vertical="center"/>
      <protection locked="false"/>
    </xf>
    <xf numFmtId="2" fontId="17" fillId="0" borderId="28" xfId="0" applyNumberFormat="true" applyFont="true" applyBorder="true" applyAlignment="true" applyProtection="true">
      <alignment horizontal="center" vertical="center"/>
      <protection locked="false"/>
    </xf>
    <xf numFmtId="0" fontId="10" fillId="0" borderId="0" xfId="0" applyFont="true" applyBorder="true" applyAlignment="true">
      <alignment horizontal="center" vertical="center"/>
    </xf>
    <xf numFmtId="0" fontId="45" fillId="0" borderId="0" xfId="0" applyFont="true" applyBorder="true" applyAlignment="true">
      <alignment horizontal="center" vertical="center"/>
    </xf>
    <xf numFmtId="2" fontId="8" fillId="16" borderId="28" xfId="0" applyNumberFormat="true" applyFont="true" applyFill="true" applyBorder="true" applyAlignment="true" applyProtection="true">
      <alignment horizontal="center" vertical="center"/>
      <protection locked="false"/>
    </xf>
    <xf numFmtId="2" fontId="8" fillId="18" borderId="28" xfId="37" applyNumberFormat="true" applyFont="true" applyFill="true" applyBorder="true" applyAlignment="true" applyProtection="true">
      <alignment horizontal="left" vertical="center"/>
      <protection locked="false"/>
    </xf>
    <xf numFmtId="0" fontId="50" fillId="18" borderId="29" xfId="0" applyFont="true" applyFill="true" applyBorder="true" applyAlignment="true">
      <alignment horizontal="center" vertical="center"/>
    </xf>
    <xf numFmtId="2" fontId="8" fillId="25" borderId="28" xfId="0" applyNumberFormat="true" applyFont="true" applyFill="true" applyBorder="true" applyAlignment="true" applyProtection="true">
      <alignment horizontal="left" vertical="center"/>
      <protection locked="false"/>
    </xf>
    <xf numFmtId="178" fontId="10" fillId="0" borderId="31" xfId="0" applyNumberFormat="true" applyFont="true" applyBorder="true" applyAlignment="true">
      <alignment vertical="center"/>
    </xf>
    <xf numFmtId="0" fontId="50" fillId="0" borderId="28" xfId="0" applyFont="true" applyBorder="true" applyAlignment="true">
      <alignment horizontal="center" vertical="center"/>
    </xf>
    <xf numFmtId="2" fontId="8" fillId="16" borderId="29" xfId="0" applyNumberFormat="true" applyFont="true" applyFill="true" applyBorder="true" applyAlignment="true" applyProtection="true">
      <alignment horizontal="center" vertical="center"/>
      <protection locked="false"/>
    </xf>
    <xf numFmtId="2" fontId="50" fillId="0" borderId="28" xfId="0" applyNumberFormat="true" applyFont="true" applyBorder="true" applyAlignment="true" applyProtection="true">
      <alignment horizontal="center" vertical="center"/>
      <protection locked="false"/>
    </xf>
    <xf numFmtId="0" fontId="8" fillId="18" borderId="28" xfId="0" applyFont="true" applyFill="true" applyBorder="true" applyAlignment="true">
      <alignment horizontal="left" vertical="center"/>
    </xf>
    <xf numFmtId="49" fontId="50" fillId="0" borderId="32" xfId="0" applyNumberFormat="true" applyFont="true" applyBorder="true" applyAlignment="true" applyProtection="true">
      <alignment horizontal="center" vertical="center"/>
      <protection locked="false"/>
    </xf>
    <xf numFmtId="0" fontId="8" fillId="16" borderId="29" xfId="0" applyFont="true" applyFill="true" applyBorder="true" applyAlignment="true">
      <alignment horizontal="center" vertical="center"/>
    </xf>
    <xf numFmtId="0" fontId="50" fillId="0" borderId="32" xfId="0" applyFont="true" applyBorder="true" applyAlignment="true" applyProtection="true">
      <alignment horizontal="center" vertical="center"/>
      <protection locked="false"/>
    </xf>
    <xf numFmtId="0" fontId="10" fillId="0" borderId="30" xfId="0" applyFont="true" applyBorder="true" applyAlignment="true">
      <alignment vertical="center"/>
    </xf>
    <xf numFmtId="0" fontId="10" fillId="0" borderId="37" xfId="0" applyFont="true" applyBorder="true" applyAlignment="true">
      <alignment vertical="center"/>
    </xf>
    <xf numFmtId="2" fontId="10" fillId="0" borderId="28" xfId="0" applyNumberFormat="true" applyFont="true" applyBorder="true" applyAlignment="true" applyProtection="true">
      <alignment vertical="center"/>
      <protection locked="false"/>
    </xf>
    <xf numFmtId="49" fontId="8" fillId="0" borderId="28" xfId="0" applyNumberFormat="true" applyFont="true" applyBorder="true" applyAlignment="true" applyProtection="true">
      <alignment horizontal="left" vertical="center"/>
      <protection locked="false"/>
    </xf>
    <xf numFmtId="0" fontId="8" fillId="21" borderId="28" xfId="0" applyFont="true" applyFill="true" applyBorder="true" applyAlignment="true">
      <alignment horizontal="left" vertical="center"/>
    </xf>
    <xf numFmtId="0" fontId="10" fillId="0" borderId="28" xfId="0" applyFont="true" applyBorder="true" applyAlignment="true" applyProtection="true">
      <alignment horizontal="center" vertical="center"/>
      <protection locked="false"/>
    </xf>
    <xf numFmtId="0" fontId="8" fillId="0" borderId="0" xfId="0" applyFont="true" applyBorder="true" applyAlignment="true" applyProtection="true">
      <alignment horizontal="center" vertical="center"/>
      <protection locked="false"/>
    </xf>
    <xf numFmtId="181" fontId="8" fillId="16" borderId="28" xfId="37" applyNumberFormat="true" applyFont="true" applyFill="true" applyBorder="true" applyAlignment="true" applyProtection="true">
      <alignment horizontal="center" vertical="center"/>
      <protection locked="false"/>
    </xf>
    <xf numFmtId="178" fontId="10" fillId="0" borderId="28" xfId="0" applyNumberFormat="true" applyFont="true" applyBorder="true" applyAlignment="true">
      <alignment vertical="center"/>
    </xf>
    <xf numFmtId="178" fontId="10" fillId="0" borderId="44" xfId="0" applyNumberFormat="true" applyFont="true" applyBorder="true" applyAlignment="true">
      <alignment vertical="center"/>
    </xf>
    <xf numFmtId="181" fontId="8" fillId="0" borderId="44" xfId="0" applyNumberFormat="true" applyFont="true" applyBorder="true" applyAlignment="true" applyProtection="true">
      <alignment horizontal="center" vertical="center"/>
      <protection locked="false"/>
    </xf>
    <xf numFmtId="0" fontId="45" fillId="0" borderId="28" xfId="0" applyFont="true" applyBorder="true" applyAlignment="true">
      <alignment horizontal="center" vertical="center"/>
    </xf>
    <xf numFmtId="0" fontId="8" fillId="0" borderId="28" xfId="0" applyFont="true" applyBorder="true" applyAlignment="true" applyProtection="true">
      <alignment horizontal="center" vertical="center"/>
      <protection locked="false"/>
    </xf>
    <xf numFmtId="181" fontId="8" fillId="16" borderId="29" xfId="37" applyNumberFormat="true" applyFont="true" applyFill="true" applyBorder="true" applyAlignment="true" applyProtection="true">
      <alignment horizontal="center"/>
      <protection locked="false"/>
    </xf>
    <xf numFmtId="181" fontId="10" fillId="0" borderId="40" xfId="0" applyNumberFormat="true" applyFont="true" applyBorder="true" applyAlignment="true">
      <alignment vertical="center" wrapText="true"/>
    </xf>
    <xf numFmtId="181" fontId="10" fillId="0" borderId="57" xfId="0" applyNumberFormat="true" applyFont="true" applyBorder="true" applyAlignment="true">
      <alignment vertical="center" wrapText="true"/>
    </xf>
    <xf numFmtId="181" fontId="10" fillId="0" borderId="51" xfId="0" applyNumberFormat="true" applyFont="true" applyBorder="true" applyAlignment="true">
      <alignment vertical="center" wrapText="true"/>
    </xf>
    <xf numFmtId="181" fontId="10" fillId="0" borderId="102" xfId="0" applyNumberFormat="true" applyFont="true" applyBorder="true" applyAlignment="true">
      <alignment vertical="center" wrapText="true"/>
    </xf>
    <xf numFmtId="181" fontId="10" fillId="0" borderId="28" xfId="0" applyNumberFormat="true" applyFont="true" applyBorder="true" applyAlignment="true" applyProtection="true">
      <alignment horizontal="center" vertical="center"/>
      <protection locked="false"/>
    </xf>
    <xf numFmtId="181" fontId="10" fillId="0" borderId="28" xfId="0" applyNumberFormat="true" applyFont="true" applyBorder="true" applyAlignment="true">
      <alignment horizontal="left" vertical="center" wrapText="true"/>
    </xf>
    <xf numFmtId="0" fontId="8" fillId="0" borderId="28" xfId="0" applyFont="true" applyBorder="true" applyAlignment="true">
      <alignment horizontal="left" vertical="center"/>
    </xf>
    <xf numFmtId="0" fontId="17" fillId="0" borderId="28" xfId="0" applyFont="true" applyBorder="true" applyAlignment="true">
      <alignment horizontal="left" vertical="center"/>
    </xf>
    <xf numFmtId="0" fontId="51" fillId="0" borderId="0" xfId="0" applyFont="true" applyAlignment="true">
      <alignment vertical="center"/>
    </xf>
    <xf numFmtId="0" fontId="8" fillId="0" borderId="29" xfId="0" applyFont="true" applyBorder="true" applyAlignment="true">
      <alignment vertical="center"/>
    </xf>
    <xf numFmtId="0" fontId="8" fillId="16" borderId="0" xfId="0" applyFont="true" applyFill="true" applyAlignment="true">
      <alignment horizontal="center" vertical="center"/>
    </xf>
    <xf numFmtId="0" fontId="52" fillId="0" borderId="0" xfId="0" applyFont="true" applyBorder="true" applyAlignment="true">
      <alignment horizontal="center" vertical="center"/>
    </xf>
    <xf numFmtId="0" fontId="10" fillId="0" borderId="0" xfId="0" applyFont="true" applyBorder="true" applyAlignment="true">
      <alignment vertical="center" wrapText="true"/>
    </xf>
    <xf numFmtId="0" fontId="10" fillId="0" borderId="0" xfId="0" applyFont="true" applyBorder="true" applyAlignment="true">
      <alignment horizontal="left" vertical="center" wrapText="true"/>
    </xf>
    <xf numFmtId="181" fontId="10" fillId="0" borderId="86" xfId="0" applyNumberFormat="true" applyFont="true" applyBorder="true" applyAlignment="true">
      <alignment vertical="center" wrapText="true"/>
    </xf>
    <xf numFmtId="181" fontId="10" fillId="0" borderId="43" xfId="0" applyNumberFormat="true" applyFont="true" applyBorder="true" applyAlignment="true">
      <alignment vertical="center" wrapText="true"/>
    </xf>
    <xf numFmtId="178" fontId="10" fillId="0" borderId="28" xfId="0" applyNumberFormat="true" applyFont="true" applyBorder="true" applyAlignment="true">
      <alignment horizontal="center" vertical="center"/>
    </xf>
    <xf numFmtId="0" fontId="10" fillId="0" borderId="28" xfId="0" applyFont="true" applyBorder="true" applyAlignment="true">
      <alignment horizontal="left" vertical="center"/>
    </xf>
    <xf numFmtId="178" fontId="8" fillId="0" borderId="28" xfId="0" applyNumberFormat="true" applyFont="true" applyBorder="true" applyAlignment="true">
      <alignment horizontal="left" vertical="center"/>
    </xf>
    <xf numFmtId="0" fontId="8" fillId="0" borderId="0" xfId="0" applyFont="true" applyAlignment="true">
      <alignment horizontal="center" vertical="center" wrapText="true"/>
    </xf>
    <xf numFmtId="0" fontId="8" fillId="0" borderId="0" xfId="0" applyFont="true" applyBorder="true" applyAlignment="true">
      <alignment vertical="center"/>
    </xf>
    <xf numFmtId="0" fontId="51" fillId="0" borderId="0" xfId="0" applyFont="true" applyAlignment="true">
      <alignment horizontal="center" vertical="center"/>
    </xf>
    <xf numFmtId="176" fontId="8" fillId="0" borderId="0" xfId="0" applyNumberFormat="true" applyFont="true" applyAlignment="true">
      <alignment horizontal="center" vertical="center"/>
    </xf>
    <xf numFmtId="49" fontId="8" fillId="0" borderId="0" xfId="0" applyNumberFormat="true" applyFont="true" applyAlignment="true">
      <alignment horizontal="center" vertical="center"/>
    </xf>
    <xf numFmtId="0" fontId="0" fillId="0" borderId="0" xfId="0" applyBorder="true" applyAlignment="true">
      <alignment vertical="center"/>
    </xf>
    <xf numFmtId="0" fontId="0" fillId="0" borderId="0" xfId="0" applyFont="true" applyBorder="true" applyAlignment="true">
      <alignment vertical="center" wrapText="true"/>
    </xf>
    <xf numFmtId="0" fontId="0" fillId="0" borderId="0" xfId="0" applyBorder="true" applyAlignment="true">
      <alignment vertical="center" wrapText="true"/>
    </xf>
    <xf numFmtId="0" fontId="53" fillId="0" borderId="0" xfId="0" applyFont="true" applyBorder="true" applyAlignment="true">
      <alignment horizontal="center" vertical="center"/>
    </xf>
    <xf numFmtId="0" fontId="8" fillId="0" borderId="102" xfId="0" applyFont="true" applyBorder="true" applyAlignment="true"/>
    <xf numFmtId="0" fontId="8" fillId="0" borderId="102" xfId="0" applyFont="true" applyBorder="true" applyAlignment="true">
      <alignment horizontal="center"/>
    </xf>
    <xf numFmtId="0" fontId="8" fillId="16" borderId="29" xfId="0" applyFont="true" applyFill="true" applyBorder="true" applyAlignment="true">
      <alignment horizontal="center"/>
    </xf>
    <xf numFmtId="181" fontId="8" fillId="16" borderId="29" xfId="0" applyNumberFormat="true" applyFont="true" applyFill="true" applyBorder="true" applyAlignment="true">
      <alignment horizontal="center"/>
    </xf>
    <xf numFmtId="178" fontId="8" fillId="0" borderId="29" xfId="0" applyNumberFormat="true" applyFont="true" applyBorder="true" applyAlignment="true">
      <alignment horizontal="center"/>
    </xf>
    <xf numFmtId="0" fontId="8" fillId="21" borderId="29" xfId="0" applyFont="true" applyFill="true" applyBorder="true" applyAlignment="true">
      <alignment horizontal="center"/>
    </xf>
    <xf numFmtId="181" fontId="8" fillId="21" borderId="29" xfId="0" applyNumberFormat="true" applyFont="true" applyFill="true" applyBorder="true" applyAlignment="true">
      <alignment horizontal="center"/>
    </xf>
    <xf numFmtId="0" fontId="31" fillId="0" borderId="0" xfId="37" applyFont="true" applyBorder="true" applyAlignment="true">
      <alignment horizontal="left"/>
    </xf>
    <xf numFmtId="0" fontId="31" fillId="0" borderId="0" xfId="37" applyFont="true" applyAlignment="true"/>
    <xf numFmtId="0" fontId="10" fillId="0" borderId="0" xfId="0" applyFont="true" applyBorder="true" applyAlignment="true"/>
    <xf numFmtId="0" fontId="8" fillId="0" borderId="28" xfId="0" applyFont="true" applyBorder="true"/>
    <xf numFmtId="0" fontId="8" fillId="0" borderId="29" xfId="0" applyFont="true" applyBorder="true" applyAlignment="true">
      <alignment horizontal="center"/>
    </xf>
    <xf numFmtId="0" fontId="8" fillId="21" borderId="29" xfId="0" applyFont="true" applyFill="true" applyBorder="true"/>
    <xf numFmtId="0" fontId="10" fillId="0" borderId="29" xfId="0" applyFont="true" applyBorder="true" applyAlignment="true">
      <alignment horizontal="center"/>
    </xf>
    <xf numFmtId="0" fontId="8" fillId="0" borderId="102" xfId="0" applyFont="true" applyBorder="true" applyAlignment="true">
      <alignment horizontal="left"/>
    </xf>
    <xf numFmtId="0" fontId="0" fillId="0" borderId="0" xfId="0" applyAlignment="true"/>
    <xf numFmtId="0" fontId="0" fillId="0" borderId="0" xfId="0" applyFont="true" applyAlignment="true">
      <alignment horizontal="center"/>
    </xf>
    <xf numFmtId="0" fontId="0" fillId="0" borderId="0" xfId="0" applyAlignment="true">
      <alignment horizontal="left"/>
    </xf>
    <xf numFmtId="0" fontId="53" fillId="0" borderId="28" xfId="0" applyFont="true" applyBorder="true" applyAlignment="true">
      <alignment horizontal="center" vertical="center"/>
    </xf>
    <xf numFmtId="0" fontId="10" fillId="0" borderId="30" xfId="0" applyFont="true" applyBorder="true" applyAlignment="true">
      <alignment horizontal="center" vertical="center"/>
    </xf>
    <xf numFmtId="0" fontId="8" fillId="0" borderId="51" xfId="0" applyFont="true" applyBorder="true" applyAlignment="true"/>
    <xf numFmtId="0" fontId="8" fillId="21" borderId="28" xfId="0" applyFont="true" applyFill="true" applyBorder="true" applyAlignment="true">
      <alignment horizontal="center"/>
    </xf>
    <xf numFmtId="0" fontId="8" fillId="16" borderId="28" xfId="0" applyFont="true" applyFill="true" applyBorder="true" applyAlignment="true">
      <alignment horizontal="center"/>
    </xf>
    <xf numFmtId="178" fontId="8" fillId="0" borderId="28" xfId="0" applyNumberFormat="true" applyFont="true" applyBorder="true" applyAlignment="true">
      <alignment horizontal="center"/>
    </xf>
    <xf numFmtId="178" fontId="54" fillId="0" borderId="28" xfId="0" applyNumberFormat="true" applyFont="true" applyBorder="true" applyAlignment="true">
      <alignment horizontal="center"/>
    </xf>
    <xf numFmtId="0" fontId="10" fillId="21" borderId="0" xfId="0" applyFont="true" applyFill="true"/>
    <xf numFmtId="0" fontId="8" fillId="31" borderId="0" xfId="0" applyFont="true" applyFill="true" applyAlignment="true">
      <alignment horizontal="center"/>
    </xf>
    <xf numFmtId="0" fontId="8" fillId="33" borderId="0" xfId="0" applyFont="true" applyFill="true" applyBorder="true"/>
    <xf numFmtId="181" fontId="8" fillId="0" borderId="28" xfId="0" applyNumberFormat="true" applyFont="true" applyBorder="true" applyAlignment="true">
      <alignment horizontal="center"/>
    </xf>
    <xf numFmtId="0" fontId="8" fillId="21" borderId="28" xfId="0" applyFont="true" applyFill="true" applyBorder="true"/>
    <xf numFmtId="0" fontId="8" fillId="33" borderId="28" xfId="0" applyFont="true" applyFill="true" applyBorder="true"/>
    <xf numFmtId="0" fontId="17" fillId="0" borderId="0" xfId="0" applyFont="true" applyAlignment="true">
      <alignment horizontal="center"/>
    </xf>
    <xf numFmtId="0" fontId="8" fillId="0" borderId="28" xfId="0" applyFont="true" applyBorder="true" applyAlignment="true">
      <alignment horizontal="center"/>
    </xf>
    <xf numFmtId="0" fontId="10" fillId="16" borderId="28" xfId="0" applyFont="true" applyFill="true" applyBorder="true" applyAlignment="true">
      <alignment horizontal="center"/>
    </xf>
    <xf numFmtId="0" fontId="8" fillId="0" borderId="43" xfId="0" applyFont="true" applyBorder="true" applyAlignment="true">
      <alignment horizontal="left"/>
    </xf>
    <xf numFmtId="0" fontId="8" fillId="0" borderId="103" xfId="0" applyFont="true" applyBorder="true" applyAlignment="true">
      <alignment horizontal="center" vertical="center"/>
    </xf>
    <xf numFmtId="0" fontId="8" fillId="0" borderId="102" xfId="0" applyFont="true" applyBorder="true" applyAlignment="true">
      <alignment horizontal="center" vertical="center" wrapText="true"/>
    </xf>
    <xf numFmtId="0" fontId="10" fillId="16" borderId="29" xfId="0" applyFont="true" applyFill="true" applyBorder="true" applyAlignment="true">
      <alignment horizontal="center"/>
    </xf>
    <xf numFmtId="2" fontId="10" fillId="16" borderId="46" xfId="0" applyNumberFormat="true" applyFont="true" applyFill="true" applyBorder="true" applyAlignment="true" applyProtection="true">
      <alignment horizontal="center"/>
      <protection locked="false"/>
    </xf>
    <xf numFmtId="181" fontId="10" fillId="16" borderId="28" xfId="0" applyNumberFormat="true" applyFont="true" applyFill="true" applyBorder="true" applyAlignment="true" applyProtection="true">
      <alignment horizontal="center"/>
      <protection locked="false"/>
    </xf>
    <xf numFmtId="181" fontId="10" fillId="16" borderId="31" xfId="0" applyNumberFormat="true" applyFont="true" applyFill="true" applyBorder="true" applyAlignment="true">
      <alignment horizontal="center"/>
    </xf>
    <xf numFmtId="181" fontId="10" fillId="16" borderId="32" xfId="0" applyNumberFormat="true" applyFont="true" applyFill="true" applyBorder="true" applyAlignment="true" applyProtection="true">
      <alignment horizontal="center"/>
      <protection locked="false"/>
    </xf>
    <xf numFmtId="181" fontId="10" fillId="16" borderId="28" xfId="0" applyNumberFormat="true" applyFont="true" applyFill="true" applyBorder="true" applyAlignment="true">
      <alignment horizontal="center"/>
    </xf>
    <xf numFmtId="181" fontId="8" fillId="16" borderId="31" xfId="0" applyNumberFormat="true" applyFont="true" applyFill="true" applyBorder="true" applyAlignment="true">
      <alignment horizontal="center"/>
    </xf>
    <xf numFmtId="0" fontId="10" fillId="16" borderId="54" xfId="0" applyFont="true" applyFill="true" applyBorder="true" applyAlignment="true">
      <alignment horizontal="center"/>
    </xf>
    <xf numFmtId="181" fontId="10" fillId="16" borderId="28" xfId="0" applyNumberFormat="true" applyFont="true" applyFill="true" applyBorder="true" applyAlignment="true" applyProtection="true">
      <alignment horizontal="center" vertical="center"/>
      <protection locked="false"/>
    </xf>
    <xf numFmtId="0" fontId="10" fillId="16" borderId="33" xfId="0" applyFont="true" applyFill="true" applyBorder="true" applyAlignment="true">
      <alignment horizontal="center"/>
    </xf>
    <xf numFmtId="181" fontId="8" fillId="9" borderId="28" xfId="0" applyNumberFormat="true" applyFont="true" applyFill="true" applyBorder="true" applyAlignment="true">
      <alignment horizontal="center"/>
    </xf>
    <xf numFmtId="0" fontId="10" fillId="16" borderId="29" xfId="0" applyFont="true" applyFill="true" applyBorder="true" applyAlignment="true" applyProtection="true">
      <alignment horizontal="center"/>
      <protection locked="false"/>
    </xf>
    <xf numFmtId="0" fontId="17" fillId="0" borderId="0" xfId="0" applyFont="true"/>
    <xf numFmtId="178" fontId="10" fillId="0" borderId="28" xfId="0" applyNumberFormat="true" applyFont="true" applyBorder="true" applyAlignment="true">
      <alignment horizontal="center"/>
    </xf>
    <xf numFmtId="2" fontId="24" fillId="0" borderId="33" xfId="0" applyNumberFormat="true" applyFont="true" applyBorder="true" applyAlignment="true" applyProtection="true">
      <alignment horizontal="center"/>
      <protection locked="false"/>
    </xf>
    <xf numFmtId="0" fontId="11" fillId="11" borderId="8" xfId="37" applyFont="true" applyFill="true" applyBorder="true" applyAlignment="true">
      <alignment horizontal="center"/>
    </xf>
    <xf numFmtId="0" fontId="10" fillId="16" borderId="49" xfId="0" applyFont="true" applyFill="true" applyBorder="true" applyAlignment="true" applyProtection="true">
      <alignment horizontal="center"/>
      <protection locked="false"/>
    </xf>
    <xf numFmtId="2" fontId="24" fillId="0" borderId="54" xfId="0" applyNumberFormat="true" applyFont="true" applyBorder="true" applyAlignment="true" applyProtection="true">
      <alignment horizontal="center"/>
      <protection locked="false"/>
    </xf>
    <xf numFmtId="0" fontId="10" fillId="16" borderId="38" xfId="0" applyFont="true" applyFill="true" applyBorder="true" applyAlignment="true" applyProtection="true">
      <alignment horizontal="center"/>
      <protection locked="false"/>
    </xf>
    <xf numFmtId="2" fontId="24" fillId="17" borderId="33" xfId="0" applyNumberFormat="true" applyFont="true" applyFill="true" applyBorder="true" applyAlignment="true" applyProtection="true">
      <alignment horizontal="center"/>
      <protection locked="false"/>
    </xf>
    <xf numFmtId="0" fontId="10" fillId="16" borderId="49" xfId="0" applyFont="true" applyFill="true" applyBorder="true" applyAlignment="true">
      <alignment horizontal="center"/>
    </xf>
    <xf numFmtId="0" fontId="10" fillId="16" borderId="38" xfId="0" applyFont="true" applyFill="true" applyBorder="true" applyAlignment="true">
      <alignment horizontal="center"/>
    </xf>
    <xf numFmtId="0" fontId="55" fillId="11" borderId="0" xfId="37" applyFont="true" applyFill="true" applyAlignment="true">
      <alignment horizontal="center"/>
    </xf>
    <xf numFmtId="181" fontId="8" fillId="16" borderId="28" xfId="0" applyNumberFormat="true" applyFont="true" applyFill="true" applyBorder="true" applyAlignment="true" applyProtection="true">
      <alignment horizontal="center"/>
      <protection locked="false"/>
    </xf>
    <xf numFmtId="1" fontId="10" fillId="16" borderId="29" xfId="0" applyNumberFormat="true" applyFont="true" applyFill="true" applyBorder="true" applyAlignment="true" applyProtection="true">
      <alignment horizontal="center"/>
      <protection locked="false"/>
    </xf>
    <xf numFmtId="1" fontId="10" fillId="16" borderId="46" xfId="0" applyNumberFormat="true" applyFont="true" applyFill="true" applyBorder="true" applyAlignment="true" applyProtection="true">
      <alignment horizontal="center"/>
      <protection locked="false"/>
    </xf>
    <xf numFmtId="181" fontId="8" fillId="9" borderId="28" xfId="0" applyNumberFormat="true" applyFont="true" applyFill="true" applyBorder="true" applyAlignment="true" applyProtection="true">
      <alignment horizontal="center" vertical="center"/>
      <protection locked="false"/>
    </xf>
    <xf numFmtId="0" fontId="45" fillId="0" borderId="0" xfId="0" applyFont="true"/>
    <xf numFmtId="0" fontId="53" fillId="0" borderId="0" xfId="0" applyFont="true" applyBorder="true" applyAlignment="true">
      <alignment horizontal="center" vertical="center" wrapText="true"/>
    </xf>
    <xf numFmtId="2" fontId="10" fillId="16" borderId="29" xfId="0" applyNumberFormat="true" applyFont="true" applyFill="true" applyBorder="true" applyAlignment="true" applyProtection="true">
      <alignment horizontal="center"/>
      <protection locked="false"/>
    </xf>
    <xf numFmtId="1" fontId="10" fillId="0" borderId="104" xfId="0" applyNumberFormat="true" applyFont="true" applyBorder="true" applyAlignment="true" applyProtection="true">
      <alignment vertical="center"/>
      <protection locked="false"/>
    </xf>
    <xf numFmtId="2" fontId="24" fillId="0" borderId="33" xfId="0" applyNumberFormat="true" applyFont="true" applyFill="true" applyBorder="true" applyAlignment="true" applyProtection="true">
      <alignment horizontal="center"/>
      <protection locked="false"/>
    </xf>
    <xf numFmtId="1" fontId="8" fillId="0" borderId="0" xfId="0" applyNumberFormat="true" applyFont="true" applyAlignment="true">
      <alignment vertical="center" wrapText="true"/>
    </xf>
    <xf numFmtId="0" fontId="9" fillId="0" borderId="0" xfId="0" applyFont="true" applyAlignment="true">
      <alignment vertical="center"/>
    </xf>
    <xf numFmtId="0" fontId="8" fillId="0" borderId="0" xfId="0" applyFont="true" applyBorder="true"/>
    <xf numFmtId="181" fontId="8" fillId="0" borderId="0" xfId="0" applyNumberFormat="true" applyFont="true" applyBorder="true" applyAlignment="true" applyProtection="true">
      <alignment horizontal="center"/>
      <protection locked="false"/>
    </xf>
    <xf numFmtId="0" fontId="0" fillId="0" borderId="0" xfId="0" applyFont="true" applyBorder="true" applyAlignment="true">
      <alignment horizontal="left"/>
    </xf>
    <xf numFmtId="0" fontId="0" fillId="0" borderId="0" xfId="37" applyFont="true" applyBorder="true" applyAlignment="true">
      <alignment horizontal="left"/>
    </xf>
    <xf numFmtId="0" fontId="8" fillId="0" borderId="0" xfId="0" applyFont="true" applyBorder="true" applyAlignment="true">
      <alignment horizontal="center" vertical="center" textRotation="90"/>
    </xf>
    <xf numFmtId="0" fontId="56" fillId="0" borderId="0" xfId="0" applyFont="true" applyBorder="true" applyAlignment="true">
      <alignment horizontal="center" vertical="center" wrapText="true"/>
    </xf>
    <xf numFmtId="0" fontId="8" fillId="0" borderId="103" xfId="0" applyFont="true" applyBorder="true" applyAlignment="true">
      <alignment horizontal="center"/>
    </xf>
    <xf numFmtId="0" fontId="8" fillId="13" borderId="29" xfId="0" applyFont="true" applyFill="true" applyBorder="true" applyAlignment="true">
      <alignment horizontal="center"/>
    </xf>
    <xf numFmtId="181" fontId="8" fillId="16" borderId="29" xfId="37" applyNumberFormat="true" applyFont="true" applyFill="true" applyBorder="true" applyAlignment="true">
      <alignment horizontal="center"/>
    </xf>
    <xf numFmtId="0" fontId="8" fillId="0" borderId="8" xfId="0" applyFont="true" applyBorder="true" applyAlignment="true">
      <alignment horizontal="center"/>
    </xf>
    <xf numFmtId="181" fontId="8" fillId="9" borderId="32" xfId="37" applyNumberFormat="true" applyFont="true" applyFill="true" applyBorder="true" applyAlignment="true">
      <alignment horizontal="center"/>
    </xf>
    <xf numFmtId="181" fontId="10" fillId="0" borderId="0" xfId="0" applyNumberFormat="true" applyFont="true" applyBorder="true" applyAlignment="true">
      <alignment horizontal="center"/>
    </xf>
    <xf numFmtId="0" fontId="8" fillId="6" borderId="29" xfId="0" applyFont="true" applyFill="true" applyBorder="true" applyAlignment="true">
      <alignment vertical="center"/>
    </xf>
    <xf numFmtId="2" fontId="8" fillId="21" borderId="29" xfId="0" applyNumberFormat="true" applyFont="true" applyFill="true" applyBorder="true" applyAlignment="true" applyProtection="true">
      <alignment horizontal="left"/>
      <protection locked="false"/>
    </xf>
    <xf numFmtId="0" fontId="8" fillId="21" borderId="29" xfId="0" applyFont="true" applyFill="true" applyBorder="true" applyAlignment="true">
      <alignment vertical="center"/>
    </xf>
    <xf numFmtId="0" fontId="8" fillId="25" borderId="29" xfId="0" applyFont="true" applyFill="true" applyBorder="true" applyAlignment="true">
      <alignment horizontal="center"/>
    </xf>
    <xf numFmtId="2" fontId="8" fillId="17" borderId="33" xfId="0" applyNumberFormat="true" applyFont="true" applyFill="true" applyBorder="true" applyAlignment="true" applyProtection="true">
      <alignment horizontal="left"/>
      <protection locked="false"/>
    </xf>
    <xf numFmtId="178" fontId="8" fillId="0" borderId="0" xfId="0" applyNumberFormat="true" applyFont="true" applyBorder="true" applyAlignment="true">
      <alignment horizontal="center"/>
    </xf>
    <xf numFmtId="2" fontId="8" fillId="0" borderId="0" xfId="0" applyNumberFormat="true" applyFont="true" applyBorder="true" applyAlignment="true" applyProtection="true">
      <alignment horizontal="left"/>
      <protection locked="false"/>
    </xf>
    <xf numFmtId="0" fontId="0" fillId="0" borderId="0" xfId="0" applyFont="true" applyAlignment="true"/>
    <xf numFmtId="0" fontId="57" fillId="0" borderId="0" xfId="0" applyFont="true" applyBorder="true" applyAlignment="true">
      <alignment horizontal="center" vertical="center"/>
    </xf>
    <xf numFmtId="0" fontId="8" fillId="0" borderId="0" xfId="0" applyFont="true" applyAlignment="true">
      <alignment horizontal="left" vertical="center" wrapText="true"/>
    </xf>
    <xf numFmtId="180" fontId="5" fillId="0" borderId="0" xfId="2" applyNumberFormat="true" applyFont="true" applyFill="true" applyBorder="true" applyAlignment="true" quotePrefix="true">
      <alignment horizontal="center" vertical="center"/>
    </xf>
    <xf numFmtId="180" fontId="5" fillId="0" borderId="0" xfId="2" applyNumberFormat="true" applyFont="true" applyFill="true" applyBorder="true" applyAlignment="true" quotePrefix="true">
      <alignment horizontal="center"/>
    </xf>
    <xf numFmtId="0" fontId="3" fillId="0" borderId="8" xfId="2" applyFont="true" applyFill="true" applyBorder="true" applyAlignment="true" quotePrefix="true">
      <alignment horizontal="center"/>
    </xf>
    <xf numFmtId="180" fontId="2" fillId="0" borderId="17" xfId="2" applyNumberFormat="true" applyFont="true" applyFill="true" applyBorder="true" applyAlignment="true" quotePrefix="true">
      <alignment horizontal="left"/>
    </xf>
  </cellXfs>
  <cellStyles count="53">
    <cellStyle name="Normal" xfId="0" builtinId="0"/>
    <cellStyle name="Normal_ICRm 2016_07" xfId="1"/>
    <cellStyle name="Normal_ICRm current 2017_03a" xfId="2"/>
    <cellStyle name="60% - Accent6" xfId="3" builtinId="52"/>
    <cellStyle name="40% - Accent6" xfId="4" builtinId="51"/>
    <cellStyle name="60% - Accent5" xfId="5" builtinId="48"/>
    <cellStyle name="Accent6" xfId="6" builtinId="49"/>
    <cellStyle name="40% - Accent5" xfId="7" builtinId="47"/>
    <cellStyle name="20% - Accent5" xfId="8" builtinId="46"/>
    <cellStyle name="60% - Accent4" xfId="9" builtinId="44"/>
    <cellStyle name="Accent5" xfId="10" builtinId="45"/>
    <cellStyle name="40% - Accent4" xfId="11" builtinId="43"/>
    <cellStyle name="Accent4" xfId="12" builtinId="41"/>
    <cellStyle name="Linked Cell" xfId="13" builtinId="24"/>
    <cellStyle name="40% - Accent3" xfId="14" builtinId="39"/>
    <cellStyle name="60% - Accent2" xfId="15" builtinId="36"/>
    <cellStyle name="Accent3" xfId="16" builtinId="37"/>
    <cellStyle name="40% - Accent2" xfId="17" builtinId="35"/>
    <cellStyle name="20% - Accent2" xfId="18" builtinId="34"/>
    <cellStyle name="Accent2" xfId="19" builtinId="33"/>
    <cellStyle name="40% - Accent1" xfId="20" builtinId="31"/>
    <cellStyle name="20% - Accent1" xfId="21" builtinId="30"/>
    <cellStyle name="Accent1" xfId="22" builtinId="29"/>
    <cellStyle name="Neutral" xfId="23" builtinId="28"/>
    <cellStyle name="60% - Accent1" xfId="24" builtinId="32"/>
    <cellStyle name="Bad" xfId="25" builtinId="27"/>
    <cellStyle name="20% - Accent4" xfId="26" builtinId="42"/>
    <cellStyle name="Total" xfId="27" builtinId="25"/>
    <cellStyle name="Output" xfId="28" builtinId="21"/>
    <cellStyle name="Currency" xfId="29" builtinId="4"/>
    <cellStyle name="20% - Accent3" xfId="30" builtinId="38"/>
    <cellStyle name="Note" xfId="31" builtinId="10"/>
    <cellStyle name="Input" xfId="32" builtinId="20"/>
    <cellStyle name="Heading 4" xfId="33" builtinId="19"/>
    <cellStyle name="Calculation" xfId="34" builtinId="22"/>
    <cellStyle name="Good" xfId="35" builtinId="26"/>
    <cellStyle name="Heading 3" xfId="36" builtinId="18"/>
    <cellStyle name="CExplanatory Text" xfId="37" builtinId="53"/>
    <cellStyle name="Heading 1" xfId="38" builtinId="16"/>
    <cellStyle name="Normal_NS Materieel_ICRm current 2019_02b" xfId="39"/>
    <cellStyle name="Comma [0]" xfId="40" builtinId="6"/>
    <cellStyle name="20% - Accent6" xfId="41" builtinId="50"/>
    <cellStyle name="Title" xfId="42" builtinId="15"/>
    <cellStyle name="Currency [0]" xfId="43" builtinId="7"/>
    <cellStyle name="Warning Text" xfId="44" builtinId="11"/>
    <cellStyle name="Followed Hyperlink" xfId="45" builtinId="9"/>
    <cellStyle name="Heading 2" xfId="46" builtinId="17"/>
    <cellStyle name="Comma" xfId="47" builtinId="3"/>
    <cellStyle name="Check Cell" xfId="48" builtinId="23"/>
    <cellStyle name="Normal_NS Materieel" xfId="49"/>
    <cellStyle name="60% - Accent3" xfId="50" builtinId="40"/>
    <cellStyle name="Percent" xfId="51" builtinId="5"/>
    <cellStyle name="Hyperlink" xfId="52" builtinId="8"/>
  </cellStyles>
  <dxfs count="7">
    <dxf>
      <font>
        <name val="Arial"/>
        <scheme val="none"/>
        <family val="2"/>
      </font>
      <fill>
        <patternFill patternType="solid">
          <bgColor rgb="FFFF9900"/>
        </patternFill>
      </fill>
    </dxf>
    <dxf>
      <font>
        <name val="Arial"/>
        <scheme val="none"/>
        <family val="2"/>
      </font>
      <fill>
        <patternFill patternType="solid">
          <bgColor rgb="FFFFFF00"/>
        </patternFill>
      </fill>
    </dxf>
    <dxf>
      <font>
        <name val="Arial"/>
        <scheme val="none"/>
        <family val="2"/>
      </font>
      <fill>
        <patternFill patternType="solid">
          <bgColor rgb="FFCC99FF"/>
        </patternFill>
      </fill>
    </dxf>
    <dxf>
      <font>
        <name val="Arial"/>
        <scheme val="none"/>
        <family val="2"/>
      </font>
      <fill>
        <patternFill patternType="solid">
          <bgColor rgb="FFC0C0C0"/>
        </patternFill>
      </fill>
    </dxf>
    <dxf>
      <fill>
        <patternFill patternType="solid">
          <bgColor indexed="46"/>
        </patternFill>
      </fill>
    </dxf>
    <dxf>
      <fill>
        <patternFill patternType="solid">
          <bgColor indexed="13"/>
        </patternFill>
      </fill>
    </dxf>
    <dxf>
      <fill>
        <patternFill patternType="solid">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85725</xdr:colOff>
      <xdr:row>2</xdr:row>
      <xdr:rowOff>85725</xdr:rowOff>
    </xdr:from>
    <xdr:to>
      <xdr:col>12</xdr:col>
      <xdr:colOff>577850</xdr:colOff>
      <xdr:row>34</xdr:row>
      <xdr:rowOff>104140</xdr:rowOff>
    </xdr:to>
    <xdr:pic>
      <xdr:nvPicPr>
        <xdr:cNvPr id="2" name="Picture 1" descr="CL 208 6305 on 11 08 18"/>
        <xdr:cNvPicPr>
          <a:picLocks noChangeAspect="true"/>
        </xdr:cNvPicPr>
      </xdr:nvPicPr>
      <xdr:blipFill>
        <a:blip r:embed="rId1"/>
        <a:stretch>
          <a:fillRect/>
        </a:stretch>
      </xdr:blipFill>
      <xdr:spPr>
        <a:xfrm>
          <a:off x="85725" y="381000"/>
          <a:ext cx="8142605" cy="61144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961505"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40"/>
  <sheetViews>
    <sheetView tabSelected="1" workbookViewId="0">
      <selection activeCell="A36" sqref="A36:M38"/>
    </sheetView>
  </sheetViews>
  <sheetFormatPr defaultColWidth="9" defaultRowHeight="16.5"/>
  <cols>
    <col min="1" max="13" width="9.56190476190476" style="191" customWidth="true"/>
    <col min="14" max="14" width="9.13333333333333" style="191" customWidth="true"/>
    <col min="15" max="257" width="8.83809523809524" style="191" customWidth="true"/>
    <col min="258" max="1025" width="8.83809523809524" customWidth="true"/>
  </cols>
  <sheetData>
    <row r="1" ht="12.75" customHeight="true" spans="1:14">
      <c r="A1" s="944" t="s">
        <v>0</v>
      </c>
      <c r="B1" s="944"/>
      <c r="C1" s="944"/>
      <c r="D1" s="944"/>
      <c r="E1" s="944"/>
      <c r="F1" s="944"/>
      <c r="G1" s="944"/>
      <c r="H1" s="944"/>
      <c r="I1" s="944"/>
      <c r="J1" s="944"/>
      <c r="K1" s="944"/>
      <c r="L1" s="944"/>
      <c r="M1" s="944"/>
      <c r="N1" s="944"/>
    </row>
    <row r="2" ht="10.5" customHeight="true"/>
    <row r="3" ht="15" customHeight="true"/>
    <row r="4" ht="15" customHeight="true"/>
    <row r="5" ht="15" customHeight="true"/>
    <row r="6" ht="15" customHeight="true"/>
    <row r="7" ht="15" customHeight="true"/>
    <row r="8" ht="15" customHeight="true"/>
    <row r="9" ht="15" customHeight="true"/>
    <row r="10" ht="15" customHeight="true"/>
    <row r="11" ht="15" customHeight="true"/>
    <row r="12" ht="15" customHeight="true"/>
    <row r="13" ht="15" customHeight="true"/>
    <row r="14" ht="15" customHeight="true"/>
    <row r="15" ht="15" customHeight="true"/>
    <row r="16" ht="15" customHeight="true"/>
    <row r="17" ht="15" customHeight="true"/>
    <row r="18" ht="15" customHeight="true"/>
    <row r="19" ht="15" customHeight="true"/>
    <row r="20" ht="15" customHeight="true"/>
    <row r="21" ht="15" customHeight="true"/>
    <row r="22" ht="15" customHeight="true"/>
    <row r="23" ht="15" customHeight="true"/>
    <row r="24" ht="15" customHeight="true"/>
    <row r="25" ht="15" customHeight="true"/>
    <row r="26" ht="15" customHeight="true"/>
    <row r="27" ht="15" customHeight="true"/>
    <row r="28" ht="15" customHeight="true"/>
    <row r="29" ht="15" customHeight="true"/>
    <row r="30" ht="15" customHeight="true"/>
    <row r="31" ht="15" customHeight="true"/>
    <row r="32" ht="15" customHeight="true"/>
    <row r="33" ht="15" customHeight="true"/>
    <row r="34" ht="15" customHeight="true"/>
    <row r="35" ht="15" customHeight="true"/>
    <row r="36" ht="15" customHeight="true" spans="1:13">
      <c r="A36" s="945" t="s">
        <v>1</v>
      </c>
      <c r="B36" s="945"/>
      <c r="C36" s="945"/>
      <c r="D36" s="945"/>
      <c r="E36" s="945"/>
      <c r="F36" s="945"/>
      <c r="G36" s="945"/>
      <c r="H36" s="945"/>
      <c r="I36" s="945"/>
      <c r="J36" s="945"/>
      <c r="K36" s="945"/>
      <c r="L36" s="945"/>
      <c r="M36" s="945"/>
    </row>
    <row r="37" ht="15" customHeight="true" spans="1:13">
      <c r="A37" s="945"/>
      <c r="B37" s="945"/>
      <c r="C37" s="945"/>
      <c r="D37" s="945"/>
      <c r="E37" s="945"/>
      <c r="F37" s="945"/>
      <c r="G37" s="945"/>
      <c r="H37" s="945"/>
      <c r="I37" s="945"/>
      <c r="J37" s="945"/>
      <c r="K37" s="945"/>
      <c r="L37" s="945"/>
      <c r="M37" s="945"/>
    </row>
    <row r="38" ht="15" customHeight="true" spans="1:13">
      <c r="A38" s="945"/>
      <c r="B38" s="945"/>
      <c r="C38" s="945"/>
      <c r="D38" s="945"/>
      <c r="E38" s="945"/>
      <c r="F38" s="945"/>
      <c r="G38" s="945"/>
      <c r="H38" s="945"/>
      <c r="I38" s="945"/>
      <c r="J38" s="945"/>
      <c r="K38" s="945"/>
      <c r="L38" s="945"/>
      <c r="M38" s="945"/>
    </row>
    <row r="39" ht="12.75" customHeight="true"/>
    <row r="40" ht="15" customHeight="true"/>
  </sheetData>
  <mergeCells count="2">
    <mergeCell ref="A1:M2"/>
    <mergeCell ref="A36:M38"/>
  </mergeCells>
  <pageMargins left="0.590277777777778" right="0.551388888888889" top="0.39375" bottom="0.39375" header="0.511805555555555" footer="0.511805555555555"/>
  <pageSetup paperSize="9" firstPageNumber="0" orientation="landscape" useFirstPageNumber="true"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topLeftCell="A2" workbookViewId="0">
      <selection activeCell="A2" sqref="A2"/>
    </sheetView>
  </sheetViews>
  <sheetFormatPr defaultColWidth="9" defaultRowHeight="16.5"/>
  <cols>
    <col min="1" max="1" width="7.68571428571429" style="460" customWidth="true"/>
    <col min="2" max="2" width="6.68571428571429" style="503" customWidth="true"/>
    <col min="3" max="3" width="30.6666666666667" style="459" customWidth="true"/>
    <col min="4" max="4" width="7.68571428571429" style="460" customWidth="true"/>
    <col min="5" max="5" width="6.68571428571429" style="503" customWidth="true"/>
    <col min="6" max="6" width="30.6666666666667" style="459" customWidth="true"/>
    <col min="7" max="7" width="7.68571428571429" style="460" customWidth="true"/>
    <col min="8" max="8" width="6.68571428571429" style="503" customWidth="true"/>
    <col min="9" max="9" width="30.6666666666667" style="459" customWidth="true"/>
    <col min="10" max="10" width="7.68571428571429" style="460" customWidth="true"/>
    <col min="11" max="11" width="6.68571428571429" style="503" customWidth="true"/>
    <col min="12" max="12" width="31.6666666666667" style="459" customWidth="true"/>
    <col min="13" max="257" width="8.98095238095238" style="459" customWidth="true"/>
    <col min="258" max="1025" width="8.98095238095238" customWidth="true"/>
  </cols>
  <sheetData>
    <row r="1" ht="21" spans="1:12">
      <c r="A1" s="628" t="s">
        <v>360</v>
      </c>
      <c r="B1" s="628"/>
      <c r="C1" s="628"/>
      <c r="D1" s="628"/>
      <c r="E1" s="628"/>
      <c r="F1" s="628"/>
      <c r="G1" s="628"/>
      <c r="H1" s="628"/>
      <c r="I1" s="628"/>
      <c r="J1" s="628"/>
      <c r="K1" s="628"/>
      <c r="L1" s="628"/>
    </row>
    <row r="2" s="502" customFormat="true" ht="12.75" customHeight="true" spans="1:12">
      <c r="A2" s="629" t="s">
        <v>32</v>
      </c>
      <c r="B2" s="232" t="s">
        <v>33</v>
      </c>
      <c r="C2" s="629" t="s">
        <v>257</v>
      </c>
      <c r="D2" s="629" t="s">
        <v>32</v>
      </c>
      <c r="E2" s="232" t="s">
        <v>33</v>
      </c>
      <c r="F2" s="629" t="s">
        <v>257</v>
      </c>
      <c r="G2" s="629" t="s">
        <v>32</v>
      </c>
      <c r="H2" s="232" t="s">
        <v>33</v>
      </c>
      <c r="I2" s="629" t="s">
        <v>257</v>
      </c>
      <c r="J2" s="629" t="s">
        <v>32</v>
      </c>
      <c r="K2" s="232" t="s">
        <v>33</v>
      </c>
      <c r="L2" s="629" t="s">
        <v>257</v>
      </c>
    </row>
    <row r="3" s="502" customFormat="true" ht="12.75" customHeight="true" spans="1:13">
      <c r="A3" s="630" t="s">
        <v>361</v>
      </c>
      <c r="B3" s="631" t="s">
        <v>306</v>
      </c>
      <c r="C3" s="632" t="s">
        <v>362</v>
      </c>
      <c r="D3" s="633">
        <v>7746</v>
      </c>
      <c r="E3" s="631" t="s">
        <v>306</v>
      </c>
      <c r="F3" s="632" t="s">
        <v>37</v>
      </c>
      <c r="G3" s="635">
        <v>7791</v>
      </c>
      <c r="H3" s="631" t="s">
        <v>306</v>
      </c>
      <c r="I3" s="643" t="s">
        <v>332</v>
      </c>
      <c r="J3" s="644">
        <v>7836</v>
      </c>
      <c r="K3" s="645" t="s">
        <v>306</v>
      </c>
      <c r="L3" s="638" t="s">
        <v>363</v>
      </c>
      <c r="M3" s="674"/>
    </row>
    <row r="4" s="502" customFormat="true" ht="12.75" customHeight="true" spans="1:12">
      <c r="A4" s="630" t="s">
        <v>364</v>
      </c>
      <c r="B4" s="631" t="s">
        <v>306</v>
      </c>
      <c r="C4" s="632" t="s">
        <v>362</v>
      </c>
      <c r="D4" s="633">
        <v>7747</v>
      </c>
      <c r="E4" s="631" t="s">
        <v>38</v>
      </c>
      <c r="F4" s="632" t="s">
        <v>37</v>
      </c>
      <c r="G4" s="635">
        <v>7792</v>
      </c>
      <c r="H4" s="631" t="s">
        <v>302</v>
      </c>
      <c r="I4" s="638" t="s">
        <v>303</v>
      </c>
      <c r="J4" s="644" t="s">
        <v>365</v>
      </c>
      <c r="K4" s="646" t="s">
        <v>38</v>
      </c>
      <c r="L4" s="647" t="s">
        <v>37</v>
      </c>
    </row>
    <row r="5" s="502" customFormat="true" ht="12.75" customHeight="true" spans="1:12">
      <c r="A5" s="630" t="s">
        <v>366</v>
      </c>
      <c r="B5" s="631" t="s">
        <v>306</v>
      </c>
      <c r="C5" s="632" t="s">
        <v>362</v>
      </c>
      <c r="D5" s="633">
        <v>7748</v>
      </c>
      <c r="E5" s="631" t="s">
        <v>38</v>
      </c>
      <c r="F5" s="632" t="s">
        <v>37</v>
      </c>
      <c r="G5" s="635">
        <v>7793</v>
      </c>
      <c r="H5" s="631" t="s">
        <v>306</v>
      </c>
      <c r="I5" s="643" t="s">
        <v>332</v>
      </c>
      <c r="J5" s="644">
        <v>7838</v>
      </c>
      <c r="K5" s="637" t="s">
        <v>306</v>
      </c>
      <c r="L5" s="648" t="s">
        <v>37</v>
      </c>
    </row>
    <row r="6" s="502" customFormat="true" ht="12.75" customHeight="true" spans="1:12">
      <c r="A6" s="630" t="s">
        <v>367</v>
      </c>
      <c r="B6" s="631" t="s">
        <v>306</v>
      </c>
      <c r="C6" s="632" t="s">
        <v>362</v>
      </c>
      <c r="D6" s="633">
        <v>7749</v>
      </c>
      <c r="E6" s="631" t="s">
        <v>300</v>
      </c>
      <c r="F6" s="632" t="s">
        <v>37</v>
      </c>
      <c r="G6" s="635">
        <v>7794</v>
      </c>
      <c r="H6" s="631" t="s">
        <v>306</v>
      </c>
      <c r="I6" s="643" t="s">
        <v>332</v>
      </c>
      <c r="J6" s="644">
        <v>7839</v>
      </c>
      <c r="K6" s="637" t="s">
        <v>306</v>
      </c>
      <c r="L6" s="649" t="s">
        <v>37</v>
      </c>
    </row>
    <row r="7" s="502" customFormat="true" ht="12.75" customHeight="true" spans="1:12">
      <c r="A7" s="630">
        <v>7705</v>
      </c>
      <c r="B7" s="631" t="s">
        <v>306</v>
      </c>
      <c r="C7" s="632" t="s">
        <v>362</v>
      </c>
      <c r="D7" s="633">
        <v>7750</v>
      </c>
      <c r="E7" s="631" t="s">
        <v>300</v>
      </c>
      <c r="F7" s="632" t="s">
        <v>37</v>
      </c>
      <c r="G7" s="635">
        <v>7795</v>
      </c>
      <c r="H7" s="631" t="s">
        <v>306</v>
      </c>
      <c r="I7" s="643" t="s">
        <v>332</v>
      </c>
      <c r="J7" s="644" t="s">
        <v>368</v>
      </c>
      <c r="K7" s="637" t="s">
        <v>306</v>
      </c>
      <c r="L7" s="650" t="s">
        <v>37</v>
      </c>
    </row>
    <row r="8" s="502" customFormat="true" ht="12.75" customHeight="true" spans="1:12">
      <c r="A8" s="630">
        <v>7706</v>
      </c>
      <c r="B8" s="631" t="s">
        <v>306</v>
      </c>
      <c r="C8" s="632" t="s">
        <v>362</v>
      </c>
      <c r="D8" s="633">
        <v>7751</v>
      </c>
      <c r="E8" s="631" t="s">
        <v>300</v>
      </c>
      <c r="F8" s="632" t="s">
        <v>37</v>
      </c>
      <c r="G8" s="635">
        <v>7796</v>
      </c>
      <c r="H8" s="631" t="s">
        <v>306</v>
      </c>
      <c r="I8" s="634" t="s">
        <v>369</v>
      </c>
      <c r="J8" s="644" t="s">
        <v>370</v>
      </c>
      <c r="K8" s="637" t="s">
        <v>306</v>
      </c>
      <c r="L8" s="651" t="s">
        <v>37</v>
      </c>
    </row>
    <row r="9" s="502" customFormat="true" ht="12.75" customHeight="true" spans="1:12">
      <c r="A9" s="630" t="s">
        <v>371</v>
      </c>
      <c r="B9" s="631" t="s">
        <v>306</v>
      </c>
      <c r="C9" s="632" t="s">
        <v>362</v>
      </c>
      <c r="D9" s="633">
        <v>7752</v>
      </c>
      <c r="E9" s="631" t="s">
        <v>300</v>
      </c>
      <c r="F9" s="632" t="s">
        <v>37</v>
      </c>
      <c r="G9" s="635">
        <v>7797</v>
      </c>
      <c r="H9" s="631" t="s">
        <v>306</v>
      </c>
      <c r="I9" s="638" t="s">
        <v>330</v>
      </c>
      <c r="J9" s="644">
        <v>7842</v>
      </c>
      <c r="K9" s="652" t="s">
        <v>302</v>
      </c>
      <c r="L9" s="651" t="s">
        <v>37</v>
      </c>
    </row>
    <row r="10" s="502" customFormat="true" ht="12.75" customHeight="true" spans="1:12">
      <c r="A10" s="630" t="s">
        <v>372</v>
      </c>
      <c r="B10" s="631" t="s">
        <v>306</v>
      </c>
      <c r="C10" s="634" t="s">
        <v>373</v>
      </c>
      <c r="D10" s="633">
        <v>7753</v>
      </c>
      <c r="E10" s="631" t="s">
        <v>300</v>
      </c>
      <c r="F10" s="632" t="s">
        <v>37</v>
      </c>
      <c r="G10" s="635">
        <v>7798</v>
      </c>
      <c r="H10" s="631" t="s">
        <v>306</v>
      </c>
      <c r="I10" s="638" t="s">
        <v>330</v>
      </c>
      <c r="J10" s="644">
        <v>7843</v>
      </c>
      <c r="K10" s="646" t="s">
        <v>302</v>
      </c>
      <c r="L10" s="653" t="s">
        <v>37</v>
      </c>
    </row>
    <row r="11" s="502" customFormat="true" ht="12.75" customHeight="true" spans="1:12">
      <c r="A11" s="635">
        <v>7709</v>
      </c>
      <c r="B11" s="631" t="s">
        <v>302</v>
      </c>
      <c r="C11" s="636" t="s">
        <v>303</v>
      </c>
      <c r="D11" s="633">
        <v>7754</v>
      </c>
      <c r="E11" s="631" t="s">
        <v>306</v>
      </c>
      <c r="F11" s="632" t="s">
        <v>37</v>
      </c>
      <c r="G11" s="635">
        <v>7799</v>
      </c>
      <c r="H11" s="631" t="s">
        <v>306</v>
      </c>
      <c r="I11" s="643" t="s">
        <v>332</v>
      </c>
      <c r="J11" s="644">
        <v>7844</v>
      </c>
      <c r="K11" s="646" t="s">
        <v>302</v>
      </c>
      <c r="L11" s="653" t="s">
        <v>37</v>
      </c>
    </row>
    <row r="12" s="502" customFormat="true" ht="12.75" customHeight="true" spans="1:12">
      <c r="A12" s="635">
        <v>7710</v>
      </c>
      <c r="B12" s="631" t="s">
        <v>302</v>
      </c>
      <c r="C12" s="636" t="s">
        <v>303</v>
      </c>
      <c r="D12" s="633">
        <v>7755</v>
      </c>
      <c r="E12" s="631" t="s">
        <v>306</v>
      </c>
      <c r="F12" s="632" t="s">
        <v>37</v>
      </c>
      <c r="G12" s="635">
        <v>7800</v>
      </c>
      <c r="H12" s="631" t="s">
        <v>306</v>
      </c>
      <c r="I12" s="643" t="s">
        <v>332</v>
      </c>
      <c r="J12" s="644">
        <v>7845</v>
      </c>
      <c r="K12" s="646" t="s">
        <v>302</v>
      </c>
      <c r="L12" s="649" t="s">
        <v>37</v>
      </c>
    </row>
    <row r="13" s="502" customFormat="true" ht="12.75" customHeight="true" spans="1:12">
      <c r="A13" s="630" t="s">
        <v>374</v>
      </c>
      <c r="B13" s="631" t="s">
        <v>38</v>
      </c>
      <c r="C13" s="632" t="s">
        <v>37</v>
      </c>
      <c r="D13" s="633">
        <v>7756</v>
      </c>
      <c r="E13" s="631" t="s">
        <v>306</v>
      </c>
      <c r="F13" s="632" t="s">
        <v>37</v>
      </c>
      <c r="G13" s="635">
        <v>7801</v>
      </c>
      <c r="H13" s="631" t="s">
        <v>300</v>
      </c>
      <c r="I13" s="638" t="s">
        <v>317</v>
      </c>
      <c r="J13" s="644">
        <v>7846</v>
      </c>
      <c r="K13" s="631" t="s">
        <v>302</v>
      </c>
      <c r="L13" s="654" t="s">
        <v>375</v>
      </c>
    </row>
    <row r="14" s="502" customFormat="true" ht="12.75" customHeight="true" spans="1:12">
      <c r="A14" s="630">
        <v>7712</v>
      </c>
      <c r="B14" s="631" t="s">
        <v>38</v>
      </c>
      <c r="C14" s="632" t="s">
        <v>37</v>
      </c>
      <c r="D14" s="633">
        <v>7757</v>
      </c>
      <c r="E14" s="637" t="s">
        <v>302</v>
      </c>
      <c r="F14" s="632" t="s">
        <v>37</v>
      </c>
      <c r="G14" s="635">
        <v>7802</v>
      </c>
      <c r="H14" s="631" t="s">
        <v>300</v>
      </c>
      <c r="I14" s="638" t="s">
        <v>317</v>
      </c>
      <c r="J14" s="644" t="s">
        <v>376</v>
      </c>
      <c r="K14" s="646" t="s">
        <v>306</v>
      </c>
      <c r="L14" s="655" t="s">
        <v>37</v>
      </c>
    </row>
    <row r="15" s="502" customFormat="true" ht="12.75" customHeight="true" spans="1:13">
      <c r="A15" s="630" t="s">
        <v>377</v>
      </c>
      <c r="B15" s="631" t="s">
        <v>38</v>
      </c>
      <c r="C15" s="632" t="s">
        <v>37</v>
      </c>
      <c r="D15" s="633">
        <v>7758</v>
      </c>
      <c r="E15" s="631" t="s">
        <v>306</v>
      </c>
      <c r="F15" s="632" t="s">
        <v>37</v>
      </c>
      <c r="G15" s="630">
        <v>7803</v>
      </c>
      <c r="H15" s="631" t="s">
        <v>306</v>
      </c>
      <c r="I15" s="632" t="s">
        <v>37</v>
      </c>
      <c r="J15" s="644">
        <v>7848</v>
      </c>
      <c r="K15" s="631" t="s">
        <v>302</v>
      </c>
      <c r="L15" s="654" t="s">
        <v>375</v>
      </c>
      <c r="M15" s="540"/>
    </row>
    <row r="16" s="502" customFormat="true" ht="12.75" customHeight="true" spans="1:12">
      <c r="A16" s="630">
        <v>7714</v>
      </c>
      <c r="B16" s="631" t="s">
        <v>38</v>
      </c>
      <c r="C16" s="632" t="s">
        <v>37</v>
      </c>
      <c r="D16" s="633">
        <v>7759</v>
      </c>
      <c r="E16" s="631" t="s">
        <v>302</v>
      </c>
      <c r="F16" s="632" t="s">
        <v>37</v>
      </c>
      <c r="G16" s="635">
        <v>7804</v>
      </c>
      <c r="H16" s="631" t="s">
        <v>306</v>
      </c>
      <c r="I16" s="643" t="s">
        <v>378</v>
      </c>
      <c r="J16" s="644" t="s">
        <v>379</v>
      </c>
      <c r="K16" s="646" t="s">
        <v>306</v>
      </c>
      <c r="L16" s="649" t="s">
        <v>37</v>
      </c>
    </row>
    <row r="17" s="502" customFormat="true" ht="12.75" customHeight="true" spans="1:12">
      <c r="A17" s="630" t="s">
        <v>380</v>
      </c>
      <c r="B17" s="631" t="s">
        <v>38</v>
      </c>
      <c r="C17" s="634" t="s">
        <v>381</v>
      </c>
      <c r="D17" s="633">
        <v>7760</v>
      </c>
      <c r="E17" s="631" t="s">
        <v>302</v>
      </c>
      <c r="F17" s="632" t="s">
        <v>37</v>
      </c>
      <c r="G17" s="630">
        <v>7805</v>
      </c>
      <c r="H17" s="637" t="s">
        <v>300</v>
      </c>
      <c r="I17" s="638" t="s">
        <v>317</v>
      </c>
      <c r="J17" s="644">
        <v>7850</v>
      </c>
      <c r="K17" s="646" t="s">
        <v>38</v>
      </c>
      <c r="L17" s="656" t="s">
        <v>382</v>
      </c>
    </row>
    <row r="18" s="502" customFormat="true" ht="12.75" customHeight="true" spans="1:12">
      <c r="A18" s="630" t="s">
        <v>383</v>
      </c>
      <c r="B18" s="631" t="s">
        <v>38</v>
      </c>
      <c r="C18" s="632" t="s">
        <v>37</v>
      </c>
      <c r="D18" s="633">
        <v>7761</v>
      </c>
      <c r="E18" s="631" t="s">
        <v>302</v>
      </c>
      <c r="F18" s="632" t="s">
        <v>37</v>
      </c>
      <c r="G18" s="630">
        <v>7806</v>
      </c>
      <c r="H18" s="631" t="s">
        <v>302</v>
      </c>
      <c r="I18" s="632" t="s">
        <v>37</v>
      </c>
      <c r="J18" s="644">
        <v>7851</v>
      </c>
      <c r="K18" s="646" t="s">
        <v>306</v>
      </c>
      <c r="L18" s="649" t="s">
        <v>37</v>
      </c>
    </row>
    <row r="19" s="502" customFormat="true" ht="12.75" customHeight="true" spans="1:12">
      <c r="A19" s="630" t="s">
        <v>384</v>
      </c>
      <c r="B19" s="631" t="s">
        <v>306</v>
      </c>
      <c r="C19" s="634" t="s">
        <v>385</v>
      </c>
      <c r="D19" s="633">
        <v>7762</v>
      </c>
      <c r="E19" s="631" t="s">
        <v>302</v>
      </c>
      <c r="F19" s="632" t="s">
        <v>37</v>
      </c>
      <c r="G19" s="630">
        <v>7807</v>
      </c>
      <c r="H19" s="631" t="s">
        <v>300</v>
      </c>
      <c r="I19" s="638" t="s">
        <v>386</v>
      </c>
      <c r="J19" s="644">
        <v>7852</v>
      </c>
      <c r="K19" s="646" t="s">
        <v>306</v>
      </c>
      <c r="L19" s="657" t="s">
        <v>37</v>
      </c>
    </row>
    <row r="20" s="502" customFormat="true" ht="12.75" customHeight="true" spans="1:12">
      <c r="A20" s="630" t="s">
        <v>387</v>
      </c>
      <c r="B20" s="631" t="s">
        <v>306</v>
      </c>
      <c r="C20" s="632" t="s">
        <v>362</v>
      </c>
      <c r="D20" s="633">
        <v>7763</v>
      </c>
      <c r="E20" s="631" t="s">
        <v>300</v>
      </c>
      <c r="F20" s="632" t="s">
        <v>37</v>
      </c>
      <c r="G20" s="630">
        <v>7808</v>
      </c>
      <c r="H20" s="631" t="s">
        <v>306</v>
      </c>
      <c r="I20" s="632" t="s">
        <v>37</v>
      </c>
      <c r="J20" s="644" t="s">
        <v>388</v>
      </c>
      <c r="K20" s="646" t="s">
        <v>306</v>
      </c>
      <c r="L20" s="647" t="s">
        <v>37</v>
      </c>
    </row>
    <row r="21" s="502" customFormat="true" ht="12.75" customHeight="true" spans="1:12">
      <c r="A21" s="630" t="s">
        <v>389</v>
      </c>
      <c r="B21" s="631" t="s">
        <v>306</v>
      </c>
      <c r="C21" s="632" t="s">
        <v>37</v>
      </c>
      <c r="D21" s="633">
        <v>7764</v>
      </c>
      <c r="E21" s="631" t="s">
        <v>38</v>
      </c>
      <c r="F21" s="632" t="s">
        <v>37</v>
      </c>
      <c r="G21" s="630">
        <v>7809</v>
      </c>
      <c r="H21" s="631" t="s">
        <v>300</v>
      </c>
      <c r="I21" s="632" t="s">
        <v>37</v>
      </c>
      <c r="J21" s="644">
        <v>7854</v>
      </c>
      <c r="K21" s="646" t="s">
        <v>306</v>
      </c>
      <c r="L21" s="658" t="s">
        <v>37</v>
      </c>
    </row>
    <row r="22" s="502" customFormat="true" ht="12.75" customHeight="true" spans="1:12">
      <c r="A22" s="630">
        <v>7720</v>
      </c>
      <c r="B22" s="631" t="s">
        <v>306</v>
      </c>
      <c r="C22" s="632" t="s">
        <v>37</v>
      </c>
      <c r="D22" s="633">
        <v>7765</v>
      </c>
      <c r="E22" s="631" t="s">
        <v>38</v>
      </c>
      <c r="F22" s="632" t="s">
        <v>37</v>
      </c>
      <c r="G22" s="630">
        <v>7810</v>
      </c>
      <c r="H22" s="631" t="s">
        <v>38</v>
      </c>
      <c r="I22" s="632" t="s">
        <v>37</v>
      </c>
      <c r="J22" s="644">
        <v>7855</v>
      </c>
      <c r="K22" s="637" t="s">
        <v>306</v>
      </c>
      <c r="L22" s="658" t="s">
        <v>37</v>
      </c>
    </row>
    <row r="23" s="502" customFormat="true" ht="12.75" customHeight="true" spans="1:12">
      <c r="A23" s="630">
        <v>7721</v>
      </c>
      <c r="B23" s="637" t="s">
        <v>38</v>
      </c>
      <c r="C23" s="638" t="s">
        <v>324</v>
      </c>
      <c r="D23" s="633">
        <v>7766</v>
      </c>
      <c r="E23" s="631" t="s">
        <v>38</v>
      </c>
      <c r="F23" s="632" t="s">
        <v>37</v>
      </c>
      <c r="G23" s="630">
        <v>7811</v>
      </c>
      <c r="H23" s="631" t="s">
        <v>306</v>
      </c>
      <c r="I23" s="632" t="s">
        <v>37</v>
      </c>
      <c r="J23" s="644">
        <v>7856</v>
      </c>
      <c r="K23" s="637" t="s">
        <v>306</v>
      </c>
      <c r="L23" s="658" t="s">
        <v>37</v>
      </c>
    </row>
    <row r="24" s="502" customFormat="true" ht="12.75" customHeight="true" spans="1:12">
      <c r="A24" s="630" t="s">
        <v>390</v>
      </c>
      <c r="B24" s="631" t="s">
        <v>306</v>
      </c>
      <c r="C24" s="634" t="s">
        <v>391</v>
      </c>
      <c r="D24" s="630" t="s">
        <v>392</v>
      </c>
      <c r="E24" s="631" t="s">
        <v>38</v>
      </c>
      <c r="F24" s="632" t="s">
        <v>37</v>
      </c>
      <c r="G24" s="630" t="s">
        <v>393</v>
      </c>
      <c r="H24" s="631" t="s">
        <v>38</v>
      </c>
      <c r="I24" s="640" t="s">
        <v>37</v>
      </c>
      <c r="J24" s="644">
        <v>7857</v>
      </c>
      <c r="K24" s="637" t="s">
        <v>306</v>
      </c>
      <c r="L24" s="658" t="s">
        <v>37</v>
      </c>
    </row>
    <row r="25" s="502" customFormat="true" ht="12.75" customHeight="true" spans="1:12">
      <c r="A25" s="630" t="s">
        <v>394</v>
      </c>
      <c r="B25" s="631" t="s">
        <v>306</v>
      </c>
      <c r="C25" s="632" t="s">
        <v>37</v>
      </c>
      <c r="D25" s="630">
        <v>7768</v>
      </c>
      <c r="E25" s="631" t="s">
        <v>38</v>
      </c>
      <c r="F25" s="632" t="s">
        <v>37</v>
      </c>
      <c r="G25" s="630">
        <v>7813</v>
      </c>
      <c r="H25" s="631" t="s">
        <v>306</v>
      </c>
      <c r="I25" s="643" t="s">
        <v>332</v>
      </c>
      <c r="J25" s="644">
        <v>7858</v>
      </c>
      <c r="K25" s="637" t="s">
        <v>306</v>
      </c>
      <c r="L25" s="658" t="s">
        <v>37</v>
      </c>
    </row>
    <row r="26" s="502" customFormat="true" ht="12.75" customHeight="true" spans="1:12">
      <c r="A26" s="630" t="s">
        <v>395</v>
      </c>
      <c r="B26" s="631" t="s">
        <v>306</v>
      </c>
      <c r="C26" s="632" t="s">
        <v>37</v>
      </c>
      <c r="D26" s="630">
        <v>7769</v>
      </c>
      <c r="E26" s="631" t="s">
        <v>38</v>
      </c>
      <c r="F26" s="632" t="s">
        <v>37</v>
      </c>
      <c r="G26" s="630">
        <v>7814</v>
      </c>
      <c r="H26" s="631" t="s">
        <v>302</v>
      </c>
      <c r="I26" s="640" t="s">
        <v>37</v>
      </c>
      <c r="J26" s="644">
        <v>7859</v>
      </c>
      <c r="K26" s="637" t="s">
        <v>306</v>
      </c>
      <c r="L26" s="658" t="s">
        <v>37</v>
      </c>
    </row>
    <row r="27" s="502" customFormat="true" ht="12.75" customHeight="true" spans="1:12">
      <c r="A27" s="630">
        <v>7725</v>
      </c>
      <c r="B27" s="631" t="s">
        <v>302</v>
      </c>
      <c r="C27" s="638" t="s">
        <v>396</v>
      </c>
      <c r="D27" s="630" t="s">
        <v>397</v>
      </c>
      <c r="E27" s="631" t="s">
        <v>38</v>
      </c>
      <c r="F27" s="640" t="s">
        <v>37</v>
      </c>
      <c r="G27" s="630">
        <v>7815</v>
      </c>
      <c r="H27" s="631" t="s">
        <v>306</v>
      </c>
      <c r="I27" s="632" t="s">
        <v>398</v>
      </c>
      <c r="J27" s="644" t="s">
        <v>399</v>
      </c>
      <c r="K27" s="646" t="s">
        <v>302</v>
      </c>
      <c r="L27" s="658" t="s">
        <v>37</v>
      </c>
    </row>
    <row r="28" s="502" customFormat="true" ht="12.75" customHeight="true" spans="1:12">
      <c r="A28" s="630">
        <v>7726</v>
      </c>
      <c r="B28" s="631" t="s">
        <v>306</v>
      </c>
      <c r="C28" s="632" t="s">
        <v>37</v>
      </c>
      <c r="D28" s="630">
        <v>7771</v>
      </c>
      <c r="E28" s="631" t="s">
        <v>306</v>
      </c>
      <c r="F28" s="632" t="s">
        <v>400</v>
      </c>
      <c r="G28" s="630">
        <v>7816</v>
      </c>
      <c r="H28" s="631" t="s">
        <v>306</v>
      </c>
      <c r="I28" s="640" t="s">
        <v>37</v>
      </c>
      <c r="J28" s="659">
        <v>7861</v>
      </c>
      <c r="K28" s="646" t="s">
        <v>302</v>
      </c>
      <c r="L28" s="657" t="s">
        <v>37</v>
      </c>
    </row>
    <row r="29" s="502" customFormat="true" ht="12.75" customHeight="true" spans="1:12">
      <c r="A29" s="630" t="s">
        <v>401</v>
      </c>
      <c r="B29" s="631" t="s">
        <v>306</v>
      </c>
      <c r="C29" s="632" t="s">
        <v>37</v>
      </c>
      <c r="D29" s="630">
        <v>7772</v>
      </c>
      <c r="E29" s="631" t="s">
        <v>306</v>
      </c>
      <c r="F29" s="632" t="s">
        <v>400</v>
      </c>
      <c r="G29" s="630">
        <v>7817</v>
      </c>
      <c r="H29" s="631" t="s">
        <v>300</v>
      </c>
      <c r="I29" s="640" t="s">
        <v>37</v>
      </c>
      <c r="J29" s="644" t="s">
        <v>402</v>
      </c>
      <c r="K29" s="646" t="s">
        <v>302</v>
      </c>
      <c r="L29" s="658" t="s">
        <v>37</v>
      </c>
    </row>
    <row r="30" s="502" customFormat="true" ht="12.75" customHeight="true" spans="1:12">
      <c r="A30" s="635">
        <v>7728</v>
      </c>
      <c r="B30" s="631" t="s">
        <v>38</v>
      </c>
      <c r="C30" s="638" t="s">
        <v>324</v>
      </c>
      <c r="D30" s="630" t="s">
        <v>403</v>
      </c>
      <c r="E30" s="631" t="s">
        <v>306</v>
      </c>
      <c r="F30" s="632" t="s">
        <v>400</v>
      </c>
      <c r="G30" s="635">
        <v>7818</v>
      </c>
      <c r="H30" s="631" t="s">
        <v>306</v>
      </c>
      <c r="I30" s="643" t="s">
        <v>378</v>
      </c>
      <c r="J30" s="644">
        <v>7863</v>
      </c>
      <c r="K30" s="646" t="s">
        <v>302</v>
      </c>
      <c r="L30" s="658" t="s">
        <v>37</v>
      </c>
    </row>
    <row r="31" s="502" customFormat="true" ht="12.75" customHeight="true" spans="1:12">
      <c r="A31" s="635">
        <v>7729</v>
      </c>
      <c r="B31" s="631" t="s">
        <v>38</v>
      </c>
      <c r="C31" s="638" t="s">
        <v>324</v>
      </c>
      <c r="D31" s="630">
        <v>7774</v>
      </c>
      <c r="E31" s="631" t="s">
        <v>306</v>
      </c>
      <c r="F31" s="632" t="s">
        <v>400</v>
      </c>
      <c r="G31" s="630">
        <v>7819</v>
      </c>
      <c r="H31" s="631" t="s">
        <v>300</v>
      </c>
      <c r="I31" s="640" t="s">
        <v>37</v>
      </c>
      <c r="J31" s="644">
        <v>7864</v>
      </c>
      <c r="K31" s="646" t="s">
        <v>302</v>
      </c>
      <c r="L31" s="658" t="s">
        <v>37</v>
      </c>
    </row>
    <row r="32" s="502" customFormat="true" ht="12.75" customHeight="true" spans="1:12">
      <c r="A32" s="635">
        <v>7730</v>
      </c>
      <c r="B32" s="631" t="s">
        <v>302</v>
      </c>
      <c r="C32" s="639" t="s">
        <v>304</v>
      </c>
      <c r="D32" s="630" t="s">
        <v>404</v>
      </c>
      <c r="E32" s="631" t="s">
        <v>306</v>
      </c>
      <c r="F32" s="632" t="s">
        <v>400</v>
      </c>
      <c r="G32" s="630">
        <v>7820</v>
      </c>
      <c r="H32" s="631" t="s">
        <v>306</v>
      </c>
      <c r="I32" s="640" t="s">
        <v>37</v>
      </c>
      <c r="J32" s="644" t="s">
        <v>405</v>
      </c>
      <c r="K32" s="646" t="s">
        <v>302</v>
      </c>
      <c r="L32" s="658" t="s">
        <v>37</v>
      </c>
    </row>
    <row r="33" s="502" customFormat="true" ht="12.75" customHeight="true" spans="1:12">
      <c r="A33" s="635">
        <v>7731</v>
      </c>
      <c r="B33" s="631" t="s">
        <v>302</v>
      </c>
      <c r="C33" s="639" t="s">
        <v>304</v>
      </c>
      <c r="D33" s="630" t="s">
        <v>406</v>
      </c>
      <c r="E33" s="631" t="s">
        <v>306</v>
      </c>
      <c r="F33" s="632" t="s">
        <v>400</v>
      </c>
      <c r="G33" s="630" t="s">
        <v>407</v>
      </c>
      <c r="H33" s="631" t="s">
        <v>302</v>
      </c>
      <c r="I33" s="640" t="s">
        <v>37</v>
      </c>
      <c r="J33" s="644" t="s">
        <v>408</v>
      </c>
      <c r="K33" s="646" t="s">
        <v>306</v>
      </c>
      <c r="L33" s="660" t="s">
        <v>400</v>
      </c>
    </row>
    <row r="34" s="502" customFormat="true" ht="12.75" customHeight="true" spans="1:12">
      <c r="A34" s="633">
        <v>7732</v>
      </c>
      <c r="B34" s="631" t="s">
        <v>302</v>
      </c>
      <c r="C34" s="640" t="s">
        <v>37</v>
      </c>
      <c r="D34" s="630">
        <v>7777</v>
      </c>
      <c r="E34" s="631" t="s">
        <v>306</v>
      </c>
      <c r="F34" s="632" t="s">
        <v>400</v>
      </c>
      <c r="G34" s="630">
        <v>7822</v>
      </c>
      <c r="H34" s="631" t="s">
        <v>300</v>
      </c>
      <c r="I34" s="640" t="s">
        <v>37</v>
      </c>
      <c r="J34" s="644" t="s">
        <v>409</v>
      </c>
      <c r="K34" s="646" t="s">
        <v>306</v>
      </c>
      <c r="L34" s="660" t="s">
        <v>400</v>
      </c>
    </row>
    <row r="35" s="502" customFormat="true" ht="12.75" customHeight="true" spans="1:12">
      <c r="A35" s="633">
        <v>7733</v>
      </c>
      <c r="B35" s="631" t="s">
        <v>306</v>
      </c>
      <c r="C35" s="640" t="s">
        <v>37</v>
      </c>
      <c r="D35" s="630">
        <v>7778</v>
      </c>
      <c r="E35" s="631" t="s">
        <v>306</v>
      </c>
      <c r="F35" s="632" t="s">
        <v>400</v>
      </c>
      <c r="G35" s="635">
        <v>7823</v>
      </c>
      <c r="H35" s="631" t="s">
        <v>306</v>
      </c>
      <c r="I35" s="643" t="s">
        <v>332</v>
      </c>
      <c r="J35" s="644" t="s">
        <v>410</v>
      </c>
      <c r="K35" s="646" t="s">
        <v>306</v>
      </c>
      <c r="L35" s="660" t="s">
        <v>400</v>
      </c>
    </row>
    <row r="36" s="502" customFormat="true" ht="12.75" customHeight="true" spans="1:12">
      <c r="A36" s="633">
        <v>7734</v>
      </c>
      <c r="B36" s="631" t="s">
        <v>306</v>
      </c>
      <c r="C36" s="640" t="s">
        <v>37</v>
      </c>
      <c r="D36" s="630" t="s">
        <v>411</v>
      </c>
      <c r="E36" s="631" t="s">
        <v>306</v>
      </c>
      <c r="F36" s="632" t="s">
        <v>400</v>
      </c>
      <c r="G36" s="630">
        <v>7824</v>
      </c>
      <c r="H36" s="631" t="s">
        <v>300</v>
      </c>
      <c r="I36" s="640" t="s">
        <v>37</v>
      </c>
      <c r="J36" s="644" t="s">
        <v>412</v>
      </c>
      <c r="K36" s="646" t="s">
        <v>306</v>
      </c>
      <c r="L36" s="660" t="s">
        <v>400</v>
      </c>
    </row>
    <row r="37" s="502" customFormat="true" ht="12.75" customHeight="true" spans="1:12">
      <c r="A37" s="633">
        <v>7735</v>
      </c>
      <c r="B37" s="631" t="s">
        <v>306</v>
      </c>
      <c r="C37" s="640" t="s">
        <v>37</v>
      </c>
      <c r="D37" s="630" t="s">
        <v>413</v>
      </c>
      <c r="E37" s="631" t="s">
        <v>306</v>
      </c>
      <c r="F37" s="632" t="s">
        <v>400</v>
      </c>
      <c r="G37" s="630" t="s">
        <v>414</v>
      </c>
      <c r="H37" s="631" t="s">
        <v>300</v>
      </c>
      <c r="I37" s="632" t="s">
        <v>37</v>
      </c>
      <c r="J37" s="661">
        <v>7870</v>
      </c>
      <c r="K37" s="662" t="s">
        <v>306</v>
      </c>
      <c r="L37" s="658" t="s">
        <v>400</v>
      </c>
    </row>
    <row r="38" s="502" customFormat="true" ht="12.75" customHeight="true" spans="1:12">
      <c r="A38" s="633">
        <v>7736</v>
      </c>
      <c r="B38" s="631" t="s">
        <v>306</v>
      </c>
      <c r="C38" s="636" t="s">
        <v>415</v>
      </c>
      <c r="D38" s="630" t="s">
        <v>416</v>
      </c>
      <c r="E38" s="631" t="s">
        <v>306</v>
      </c>
      <c r="F38" s="632" t="s">
        <v>400</v>
      </c>
      <c r="G38" s="630">
        <v>7826</v>
      </c>
      <c r="H38" s="631" t="s">
        <v>306</v>
      </c>
      <c r="I38" s="643" t="s">
        <v>417</v>
      </c>
      <c r="J38" s="663"/>
      <c r="K38" s="250"/>
      <c r="L38" s="664"/>
    </row>
    <row r="39" s="502" customFormat="true" ht="12.75" customHeight="true" spans="1:12">
      <c r="A39" s="633">
        <v>7737</v>
      </c>
      <c r="B39" s="631" t="s">
        <v>306</v>
      </c>
      <c r="C39" s="636" t="s">
        <v>415</v>
      </c>
      <c r="D39" s="630" t="s">
        <v>418</v>
      </c>
      <c r="E39" s="631" t="s">
        <v>306</v>
      </c>
      <c r="F39" s="632" t="s">
        <v>400</v>
      </c>
      <c r="G39" s="630" t="s">
        <v>419</v>
      </c>
      <c r="H39" s="631" t="s">
        <v>300</v>
      </c>
      <c r="I39" s="640" t="s">
        <v>37</v>
      </c>
      <c r="J39" s="665" t="s">
        <v>420</v>
      </c>
      <c r="K39" s="665"/>
      <c r="L39" s="665"/>
    </row>
    <row r="40" s="502" customFormat="true" ht="12.75" customHeight="true" spans="1:12">
      <c r="A40" s="633">
        <v>7738</v>
      </c>
      <c r="B40" s="637" t="s">
        <v>302</v>
      </c>
      <c r="C40" s="640" t="s">
        <v>37</v>
      </c>
      <c r="D40" s="630">
        <v>7783</v>
      </c>
      <c r="E40" s="631" t="s">
        <v>306</v>
      </c>
      <c r="F40" s="632" t="s">
        <v>400</v>
      </c>
      <c r="G40" s="630">
        <v>7828</v>
      </c>
      <c r="H40" s="631" t="s">
        <v>300</v>
      </c>
      <c r="I40" s="640" t="s">
        <v>37</v>
      </c>
      <c r="J40" s="666" t="s">
        <v>421</v>
      </c>
      <c r="K40" s="666"/>
      <c r="L40" s="666"/>
    </row>
    <row r="41" s="502" customFormat="true" ht="12.75" customHeight="true" spans="1:12">
      <c r="A41" s="633">
        <v>7739</v>
      </c>
      <c r="B41" s="631" t="s">
        <v>306</v>
      </c>
      <c r="C41" s="640" t="s">
        <v>37</v>
      </c>
      <c r="D41" s="630" t="s">
        <v>422</v>
      </c>
      <c r="E41" s="631" t="s">
        <v>306</v>
      </c>
      <c r="F41" s="632" t="s">
        <v>423</v>
      </c>
      <c r="G41" s="630" t="s">
        <v>424</v>
      </c>
      <c r="H41" s="631" t="s">
        <v>300</v>
      </c>
      <c r="I41" s="640" t="s">
        <v>37</v>
      </c>
      <c r="J41" s="667" t="s">
        <v>425</v>
      </c>
      <c r="K41" s="667"/>
      <c r="L41" s="667"/>
    </row>
    <row r="42" ht="12.75" customHeight="true" spans="1:12">
      <c r="A42" s="633">
        <v>7740</v>
      </c>
      <c r="B42" s="631" t="s">
        <v>306</v>
      </c>
      <c r="C42" s="632" t="s">
        <v>37</v>
      </c>
      <c r="D42" s="630" t="s">
        <v>426</v>
      </c>
      <c r="E42" s="631" t="s">
        <v>306</v>
      </c>
      <c r="F42" s="632" t="s">
        <v>400</v>
      </c>
      <c r="G42" s="630">
        <v>7830</v>
      </c>
      <c r="H42" s="631" t="s">
        <v>300</v>
      </c>
      <c r="I42" s="640" t="s">
        <v>37</v>
      </c>
      <c r="J42" s="668" t="s">
        <v>427</v>
      </c>
      <c r="K42" s="668"/>
      <c r="L42" s="668"/>
    </row>
    <row r="43" ht="12.75" customHeight="true" spans="1:13">
      <c r="A43" s="633">
        <v>7741</v>
      </c>
      <c r="B43" s="631" t="s">
        <v>302</v>
      </c>
      <c r="C43" s="632" t="s">
        <v>37</v>
      </c>
      <c r="D43" s="630" t="s">
        <v>428</v>
      </c>
      <c r="E43" s="631" t="s">
        <v>306</v>
      </c>
      <c r="F43" s="634" t="s">
        <v>429</v>
      </c>
      <c r="G43" s="630" t="s">
        <v>430</v>
      </c>
      <c r="H43" s="631" t="s">
        <v>300</v>
      </c>
      <c r="I43" s="648" t="s">
        <v>37</v>
      </c>
      <c r="J43" s="669" t="s">
        <v>431</v>
      </c>
      <c r="K43" s="670" t="s">
        <v>432</v>
      </c>
      <c r="L43" s="670"/>
      <c r="M43" s="675"/>
    </row>
    <row r="44" ht="12.75" customHeight="true" spans="1:13">
      <c r="A44" s="633">
        <v>7742</v>
      </c>
      <c r="B44" s="631" t="s">
        <v>306</v>
      </c>
      <c r="C44" s="632" t="s">
        <v>37</v>
      </c>
      <c r="D44" s="641">
        <v>7787</v>
      </c>
      <c r="E44" s="631" t="s">
        <v>306</v>
      </c>
      <c r="F44" s="642" t="s">
        <v>433</v>
      </c>
      <c r="G44" s="630">
        <v>7832</v>
      </c>
      <c r="H44" s="631" t="s">
        <v>300</v>
      </c>
      <c r="I44" s="648" t="s">
        <v>37</v>
      </c>
      <c r="J44" s="671"/>
      <c r="K44" s="670"/>
      <c r="L44" s="670"/>
      <c r="M44" s="675"/>
    </row>
    <row r="45" ht="12.75" customHeight="true" spans="1:13">
      <c r="A45" s="633">
        <v>7743</v>
      </c>
      <c r="B45" s="631" t="s">
        <v>306</v>
      </c>
      <c r="C45" s="632" t="s">
        <v>37</v>
      </c>
      <c r="D45" s="635">
        <v>7788</v>
      </c>
      <c r="E45" s="631" t="s">
        <v>306</v>
      </c>
      <c r="F45" s="643" t="s">
        <v>332</v>
      </c>
      <c r="G45" s="630">
        <v>7833</v>
      </c>
      <c r="H45" s="637" t="s">
        <v>306</v>
      </c>
      <c r="I45" s="648" t="s">
        <v>37</v>
      </c>
      <c r="J45" s="672"/>
      <c r="K45" s="670"/>
      <c r="L45" s="670"/>
      <c r="M45" s="675"/>
    </row>
    <row r="46" ht="12.75" customHeight="true" spans="1:13">
      <c r="A46" s="633">
        <v>7744</v>
      </c>
      <c r="B46" s="631" t="s">
        <v>306</v>
      </c>
      <c r="C46" s="632" t="s">
        <v>37</v>
      </c>
      <c r="D46" s="630" t="s">
        <v>434</v>
      </c>
      <c r="E46" s="631" t="s">
        <v>306</v>
      </c>
      <c r="F46" s="632" t="s">
        <v>423</v>
      </c>
      <c r="G46" s="630" t="s">
        <v>435</v>
      </c>
      <c r="H46" s="637" t="s">
        <v>306</v>
      </c>
      <c r="I46" s="648" t="s">
        <v>37</v>
      </c>
      <c r="J46" s="673" t="s">
        <v>436</v>
      </c>
      <c r="K46" s="670" t="s">
        <v>437</v>
      </c>
      <c r="L46" s="670"/>
      <c r="M46" s="675"/>
    </row>
    <row r="47" ht="12.75" customHeight="true" spans="1:13">
      <c r="A47" s="633">
        <v>7745</v>
      </c>
      <c r="B47" s="631" t="s">
        <v>306</v>
      </c>
      <c r="C47" s="632" t="s">
        <v>37</v>
      </c>
      <c r="D47" s="635">
        <v>7790</v>
      </c>
      <c r="E47" s="631" t="s">
        <v>306</v>
      </c>
      <c r="F47" s="643" t="s">
        <v>332</v>
      </c>
      <c r="G47" s="630" t="s">
        <v>438</v>
      </c>
      <c r="H47" s="631" t="s">
        <v>302</v>
      </c>
      <c r="I47" s="648" t="s">
        <v>37</v>
      </c>
      <c r="J47" s="673"/>
      <c r="K47" s="670"/>
      <c r="L47" s="670"/>
      <c r="M47" s="675"/>
    </row>
  </sheetData>
  <mergeCells count="7">
    <mergeCell ref="A1:L1"/>
    <mergeCell ref="J39:L39"/>
    <mergeCell ref="J40:L40"/>
    <mergeCell ref="J41:L41"/>
    <mergeCell ref="J42:L42"/>
    <mergeCell ref="K43:L45"/>
    <mergeCell ref="K46:L47"/>
  </mergeCells>
  <conditionalFormatting sqref="L13">
    <cfRule type="cellIs" dxfId="0" priority="2" operator="between">
      <formula>0.1</formula>
      <formula>9.99</formula>
    </cfRule>
    <cfRule type="cellIs" dxfId="1" priority="3" operator="between">
      <formula>10</formula>
      <formula>99.99</formula>
    </cfRule>
    <cfRule type="cellIs" dxfId="2" priority="4" operator="between">
      <formula>100</formula>
      <formula>250000</formula>
    </cfRule>
  </conditionalFormatting>
  <conditionalFormatting sqref="L15">
    <cfRule type="cellIs" dxfId="0" priority="5" operator="between">
      <formula>0.1</formula>
      <formula>9.99</formula>
    </cfRule>
    <cfRule type="cellIs" dxfId="1" priority="6" operator="between">
      <formula>10</formula>
      <formula>99.99</formula>
    </cfRule>
    <cfRule type="cellIs" dxfId="2" priority="7" operator="between">
      <formula>100</formula>
      <formula>250000</formula>
    </cfRule>
  </conditionalFormatting>
  <conditionalFormatting sqref="I33">
    <cfRule type="cellIs" dxfId="0" priority="8" operator="between">
      <formula>0.1</formula>
      <formula>9.99</formula>
    </cfRule>
    <cfRule type="cellIs" dxfId="1" priority="9" operator="between">
      <formula>10</formula>
      <formula>99.99</formula>
    </cfRule>
    <cfRule type="cellIs" dxfId="2" priority="10" operator="between">
      <formula>100</formula>
      <formula>250000</formula>
    </cfRule>
  </conditionalFormatting>
  <conditionalFormatting sqref="F27 L37:L38 C32:C41 F44 I31:I32 I34 I36 C11:C12 L29:L32 I28:I29 L21:L27 L5:L12 L14 L16 L18 I24 I26 I39:I47">
    <cfRule type="cellIs" dxfId="0" priority="11" operator="between">
      <formula>0.1</formula>
      <formula>9.99</formula>
    </cfRule>
    <cfRule type="cellIs" dxfId="1" priority="12" operator="between">
      <formula>10</formula>
      <formula>99.99</formula>
    </cfRule>
    <cfRule type="cellIs" dxfId="2" priority="13"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true"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2"/>
  <sheetViews>
    <sheetView zoomScale="90" zoomScaleNormal="90" workbookViewId="0">
      <selection activeCell="A1" sqref="A1:T1"/>
    </sheetView>
  </sheetViews>
  <sheetFormatPr defaultColWidth="9" defaultRowHeight="16.5"/>
  <cols>
    <col min="1" max="1" width="5.2" style="201" customWidth="true"/>
    <col min="2" max="2" width="5.44761904761905" style="201" customWidth="true"/>
    <col min="3" max="3" width="5.2" style="201" customWidth="true"/>
    <col min="4" max="4" width="5.44761904761905" style="201" customWidth="true"/>
    <col min="5" max="5" width="5.2" style="201" customWidth="true"/>
    <col min="6" max="6" width="5.44761904761905" style="201" customWidth="true"/>
    <col min="7" max="7" width="5.2" style="201" customWidth="true"/>
    <col min="8" max="8" width="5.44761904761905" style="201" customWidth="true"/>
    <col min="9" max="9" width="5.2" style="201" customWidth="true"/>
    <col min="10" max="10" width="5.44761904761905" style="201" customWidth="true"/>
    <col min="11" max="11" width="5.2" style="201" customWidth="true"/>
    <col min="12" max="12" width="5.44761904761905" style="201" customWidth="true"/>
    <col min="13" max="13" width="5.2" style="201" customWidth="true"/>
    <col min="14" max="14" width="5.44761904761905" style="201" customWidth="true"/>
    <col min="15" max="15" width="5.2" style="201" customWidth="true"/>
    <col min="16" max="16" width="5.44761904761905" style="201" customWidth="true"/>
    <col min="17" max="17" width="5.2" style="201" customWidth="true"/>
    <col min="18" max="18" width="5.44761904761905" style="201" customWidth="true"/>
    <col min="19" max="19" width="5.2" style="201" customWidth="true"/>
    <col min="20" max="20" width="5.44761904761905" style="201" customWidth="true"/>
    <col min="21" max="255" width="8.98095238095238" style="201" customWidth="true"/>
    <col min="256" max="256" width="7.78095238095238" style="201" customWidth="true"/>
    <col min="257" max="1025" width="7.98095238095238" customWidth="true"/>
  </cols>
  <sheetData>
    <row r="1" ht="18" spans="1:20">
      <c r="A1" s="605" t="s">
        <v>439</v>
      </c>
      <c r="B1" s="605"/>
      <c r="C1" s="605"/>
      <c r="D1" s="605"/>
      <c r="E1" s="605"/>
      <c r="F1" s="605"/>
      <c r="G1" s="605"/>
      <c r="H1" s="605"/>
      <c r="I1" s="605"/>
      <c r="J1" s="605"/>
      <c r="K1" s="605"/>
      <c r="L1" s="605"/>
      <c r="M1" s="605"/>
      <c r="N1" s="605"/>
      <c r="O1" s="605"/>
      <c r="P1" s="605"/>
      <c r="Q1" s="605"/>
      <c r="R1" s="605"/>
      <c r="S1" s="605"/>
      <c r="T1" s="605"/>
    </row>
    <row r="2" s="201" customFormat="true" ht="13.5" customHeight="true" spans="2:15">
      <c r="B2" s="606"/>
      <c r="C2" s="606"/>
      <c r="D2" s="606"/>
      <c r="E2" s="606"/>
      <c r="F2" s="606"/>
      <c r="G2" s="606"/>
      <c r="J2" s="606"/>
      <c r="K2" s="606"/>
      <c r="L2" s="606"/>
      <c r="M2" s="606"/>
      <c r="N2" s="606"/>
      <c r="O2" s="606"/>
    </row>
    <row r="3" s="201" customFormat="true" ht="12.75" spans="1:19">
      <c r="A3" s="607" t="s">
        <v>440</v>
      </c>
      <c r="B3" s="205"/>
      <c r="C3" s="205"/>
      <c r="D3" s="205"/>
      <c r="E3" s="205"/>
      <c r="F3" s="205"/>
      <c r="G3" s="205"/>
      <c r="H3" s="205"/>
      <c r="I3" s="205"/>
      <c r="J3" s="205"/>
      <c r="K3" s="205"/>
      <c r="L3" s="205"/>
      <c r="M3" s="205"/>
      <c r="N3" s="205"/>
      <c r="O3" s="205"/>
      <c r="P3" s="205"/>
      <c r="Q3" s="205"/>
      <c r="R3" s="205"/>
      <c r="S3" s="205"/>
    </row>
    <row r="4" s="201" customFormat="true" ht="13.5" customHeight="true" spans="1:19">
      <c r="A4" s="205"/>
      <c r="B4" s="205"/>
      <c r="C4" s="205"/>
      <c r="D4" s="205"/>
      <c r="E4" s="205"/>
      <c r="F4" s="205"/>
      <c r="G4" s="205"/>
      <c r="H4" s="205"/>
      <c r="I4" s="205"/>
      <c r="J4" s="205"/>
      <c r="K4" s="205"/>
      <c r="L4" s="205"/>
      <c r="M4" s="205"/>
      <c r="N4" s="205"/>
      <c r="O4" s="205"/>
      <c r="P4" s="205"/>
      <c r="Q4" s="205"/>
      <c r="R4" s="205"/>
      <c r="S4" s="205"/>
    </row>
    <row r="5" s="201" customFormat="true" ht="12.75" spans="1:20">
      <c r="A5" s="229">
        <v>301</v>
      </c>
      <c r="B5" s="229" t="s">
        <v>38</v>
      </c>
      <c r="C5" s="229">
        <v>302</v>
      </c>
      <c r="D5" s="229" t="s">
        <v>38</v>
      </c>
      <c r="E5" s="229">
        <v>303</v>
      </c>
      <c r="F5" s="229" t="s">
        <v>38</v>
      </c>
      <c r="G5" s="229">
        <v>304</v>
      </c>
      <c r="H5" s="229" t="s">
        <v>38</v>
      </c>
      <c r="I5" s="229">
        <v>305</v>
      </c>
      <c r="J5" s="229" t="s">
        <v>38</v>
      </c>
      <c r="K5" s="229">
        <v>306</v>
      </c>
      <c r="L5" s="229" t="s">
        <v>38</v>
      </c>
      <c r="M5" s="229">
        <v>307</v>
      </c>
      <c r="N5" s="229" t="s">
        <v>38</v>
      </c>
      <c r="O5" s="229">
        <v>308</v>
      </c>
      <c r="P5" s="229" t="s">
        <v>38</v>
      </c>
      <c r="Q5" s="229">
        <v>309</v>
      </c>
      <c r="R5" s="229" t="s">
        <v>38</v>
      </c>
      <c r="S5" s="229">
        <v>310</v>
      </c>
      <c r="T5" s="229" t="s">
        <v>38</v>
      </c>
    </row>
    <row r="6" s="201" customFormat="true" ht="12.75" spans="1:20">
      <c r="A6" s="229">
        <v>311</v>
      </c>
      <c r="B6" s="229" t="s">
        <v>38</v>
      </c>
      <c r="C6" s="229">
        <v>312</v>
      </c>
      <c r="D6" s="229" t="s">
        <v>38</v>
      </c>
      <c r="E6" s="229">
        <v>313</v>
      </c>
      <c r="F6" s="229" t="s">
        <v>38</v>
      </c>
      <c r="G6" s="229">
        <v>314</v>
      </c>
      <c r="H6" s="229" t="s">
        <v>38</v>
      </c>
      <c r="I6" s="229">
        <v>315</v>
      </c>
      <c r="J6" s="229" t="s">
        <v>38</v>
      </c>
      <c r="K6" s="229">
        <v>316</v>
      </c>
      <c r="L6" s="229" t="s">
        <v>38</v>
      </c>
      <c r="M6" s="229">
        <v>317</v>
      </c>
      <c r="N6" s="229" t="s">
        <v>38</v>
      </c>
      <c r="O6" s="229">
        <v>318</v>
      </c>
      <c r="P6" s="229" t="s">
        <v>38</v>
      </c>
      <c r="Q6" s="229">
        <v>319</v>
      </c>
      <c r="R6" s="229" t="s">
        <v>38</v>
      </c>
      <c r="S6" s="229">
        <v>320</v>
      </c>
      <c r="T6" s="229" t="s">
        <v>38</v>
      </c>
    </row>
    <row r="7" s="201" customFormat="true" ht="12.75" spans="1:20">
      <c r="A7" s="608">
        <v>321</v>
      </c>
      <c r="B7" s="608" t="s">
        <v>441</v>
      </c>
      <c r="C7" s="229">
        <v>322</v>
      </c>
      <c r="D7" s="229" t="s">
        <v>38</v>
      </c>
      <c r="E7" s="229">
        <v>323</v>
      </c>
      <c r="F7" s="229" t="s">
        <v>38</v>
      </c>
      <c r="G7" s="229">
        <v>324</v>
      </c>
      <c r="H7" s="229" t="s">
        <v>38</v>
      </c>
      <c r="I7" s="229">
        <v>325</v>
      </c>
      <c r="J7" s="229" t="s">
        <v>38</v>
      </c>
      <c r="K7" s="229">
        <v>326</v>
      </c>
      <c r="L7" s="229" t="s">
        <v>38</v>
      </c>
      <c r="M7" s="229">
        <v>327</v>
      </c>
      <c r="N7" s="229" t="s">
        <v>38</v>
      </c>
      <c r="O7" s="229">
        <v>328</v>
      </c>
      <c r="P7" s="229" t="s">
        <v>38</v>
      </c>
      <c r="Q7" s="229">
        <v>329</v>
      </c>
      <c r="R7" s="229" t="s">
        <v>38</v>
      </c>
      <c r="S7" s="229">
        <v>330</v>
      </c>
      <c r="T7" s="229" t="s">
        <v>38</v>
      </c>
    </row>
    <row r="8" s="201" customFormat="true" ht="12.75" spans="1:20">
      <c r="A8" s="229">
        <v>331</v>
      </c>
      <c r="B8" s="229" t="s">
        <v>38</v>
      </c>
      <c r="C8" s="229">
        <v>332</v>
      </c>
      <c r="D8" s="229" t="s">
        <v>38</v>
      </c>
      <c r="E8" s="229">
        <v>333</v>
      </c>
      <c r="F8" s="229" t="s">
        <v>442</v>
      </c>
      <c r="G8" s="609">
        <v>334</v>
      </c>
      <c r="H8" s="609" t="s">
        <v>442</v>
      </c>
      <c r="I8" s="609">
        <v>335</v>
      </c>
      <c r="J8" s="609" t="s">
        <v>442</v>
      </c>
      <c r="K8" s="229">
        <v>336</v>
      </c>
      <c r="L8" s="229" t="s">
        <v>442</v>
      </c>
      <c r="M8" s="229">
        <v>337</v>
      </c>
      <c r="N8" s="229" t="s">
        <v>442</v>
      </c>
      <c r="O8" s="229">
        <v>338</v>
      </c>
      <c r="P8" s="229" t="s">
        <v>442</v>
      </c>
      <c r="Q8" s="229">
        <v>339</v>
      </c>
      <c r="R8" s="229" t="s">
        <v>442</v>
      </c>
      <c r="S8" s="229">
        <v>340</v>
      </c>
      <c r="T8" s="229" t="s">
        <v>442</v>
      </c>
    </row>
    <row r="9" s="201" customFormat="true" ht="12.75" spans="1:20">
      <c r="A9" s="229">
        <v>341</v>
      </c>
      <c r="B9" s="229" t="s">
        <v>442</v>
      </c>
      <c r="C9" s="229">
        <v>342</v>
      </c>
      <c r="D9" s="229" t="s">
        <v>442</v>
      </c>
      <c r="E9" s="229">
        <v>343</v>
      </c>
      <c r="F9" s="229" t="s">
        <v>442</v>
      </c>
      <c r="G9" s="229">
        <v>344</v>
      </c>
      <c r="H9" s="229" t="s">
        <v>442</v>
      </c>
      <c r="I9" s="229">
        <v>345</v>
      </c>
      <c r="J9" s="229" t="s">
        <v>442</v>
      </c>
      <c r="K9" s="229">
        <v>346</v>
      </c>
      <c r="L9" s="229" t="s">
        <v>442</v>
      </c>
      <c r="M9" s="229">
        <v>347</v>
      </c>
      <c r="N9" s="229" t="s">
        <v>442</v>
      </c>
      <c r="O9" s="229">
        <v>348</v>
      </c>
      <c r="P9" s="229" t="s">
        <v>442</v>
      </c>
      <c r="Q9" s="229">
        <v>349</v>
      </c>
      <c r="R9" s="229" t="s">
        <v>442</v>
      </c>
      <c r="S9" s="229">
        <v>350</v>
      </c>
      <c r="T9" s="229" t="s">
        <v>442</v>
      </c>
    </row>
    <row r="10" s="201" customFormat="true" ht="12.75" spans="1:20">
      <c r="A10" s="229">
        <v>351</v>
      </c>
      <c r="B10" s="229" t="s">
        <v>442</v>
      </c>
      <c r="C10" s="229">
        <v>352</v>
      </c>
      <c r="D10" s="229" t="s">
        <v>442</v>
      </c>
      <c r="E10" s="229">
        <v>353</v>
      </c>
      <c r="F10" s="229" t="s">
        <v>442</v>
      </c>
      <c r="G10" s="229">
        <v>354</v>
      </c>
      <c r="H10" s="229" t="s">
        <v>442</v>
      </c>
      <c r="I10" s="229">
        <v>355</v>
      </c>
      <c r="J10" s="229" t="s">
        <v>442</v>
      </c>
      <c r="K10" s="229">
        <v>356</v>
      </c>
      <c r="L10" s="229" t="s">
        <v>442</v>
      </c>
      <c r="M10" s="229">
        <v>357</v>
      </c>
      <c r="N10" s="229" t="s">
        <v>442</v>
      </c>
      <c r="O10" s="229">
        <v>358</v>
      </c>
      <c r="P10" s="229" t="s">
        <v>442</v>
      </c>
      <c r="Q10" s="229">
        <v>359</v>
      </c>
      <c r="R10" s="229" t="s">
        <v>442</v>
      </c>
      <c r="S10" s="229">
        <v>360</v>
      </c>
      <c r="T10" s="229" t="s">
        <v>36</v>
      </c>
    </row>
    <row r="11" s="201" customFormat="true" ht="12.75" spans="1:20">
      <c r="A11" s="229">
        <v>361</v>
      </c>
      <c r="B11" s="229" t="s">
        <v>36</v>
      </c>
      <c r="C11" s="229">
        <v>362</v>
      </c>
      <c r="D11" s="229" t="s">
        <v>36</v>
      </c>
      <c r="E11" s="229">
        <v>363</v>
      </c>
      <c r="F11" s="229" t="s">
        <v>36</v>
      </c>
      <c r="G11" s="229">
        <v>364</v>
      </c>
      <c r="H11" s="229" t="s">
        <v>36</v>
      </c>
      <c r="I11" s="229">
        <v>365</v>
      </c>
      <c r="J11" s="229" t="s">
        <v>36</v>
      </c>
      <c r="K11" s="229">
        <v>366</v>
      </c>
      <c r="L11" s="229" t="s">
        <v>36</v>
      </c>
      <c r="M11" s="229">
        <v>367</v>
      </c>
      <c r="N11" s="229" t="s">
        <v>36</v>
      </c>
      <c r="O11" s="229">
        <v>368</v>
      </c>
      <c r="P11" s="229" t="s">
        <v>36</v>
      </c>
      <c r="Q11" s="229">
        <v>369</v>
      </c>
      <c r="R11" s="229" t="s">
        <v>36</v>
      </c>
      <c r="S11" s="229">
        <v>370</v>
      </c>
      <c r="T11" s="229" t="s">
        <v>36</v>
      </c>
    </row>
    <row r="12" s="201" customFormat="true" ht="12.75" spans="1:20">
      <c r="A12" s="229">
        <v>371</v>
      </c>
      <c r="B12" s="229" t="s">
        <v>38</v>
      </c>
      <c r="C12" s="229">
        <v>372</v>
      </c>
      <c r="D12" s="229" t="s">
        <v>36</v>
      </c>
      <c r="E12" s="229">
        <v>373</v>
      </c>
      <c r="F12" s="229" t="s">
        <v>38</v>
      </c>
      <c r="G12" s="229">
        <v>374</v>
      </c>
      <c r="H12" s="229" t="s">
        <v>38</v>
      </c>
      <c r="I12" s="229">
        <v>375</v>
      </c>
      <c r="J12" s="229" t="s">
        <v>36</v>
      </c>
      <c r="K12" s="229">
        <v>376</v>
      </c>
      <c r="L12" s="229" t="s">
        <v>36</v>
      </c>
      <c r="M12" s="229">
        <v>377</v>
      </c>
      <c r="N12" s="229" t="s">
        <v>36</v>
      </c>
      <c r="O12" s="229">
        <v>378</v>
      </c>
      <c r="P12" s="229" t="s">
        <v>442</v>
      </c>
      <c r="Q12" s="229">
        <v>379</v>
      </c>
      <c r="R12" s="229" t="s">
        <v>442</v>
      </c>
      <c r="S12" s="229">
        <v>380</v>
      </c>
      <c r="T12" s="229" t="s">
        <v>442</v>
      </c>
    </row>
    <row r="13" s="201" customFormat="true" ht="12.75" spans="1:20">
      <c r="A13" s="229">
        <v>381</v>
      </c>
      <c r="B13" s="229" t="s">
        <v>442</v>
      </c>
      <c r="C13" s="609">
        <v>382</v>
      </c>
      <c r="D13" s="609" t="s">
        <v>442</v>
      </c>
      <c r="E13" s="229">
        <v>383</v>
      </c>
      <c r="F13" s="229" t="s">
        <v>442</v>
      </c>
      <c r="G13" s="229">
        <v>384</v>
      </c>
      <c r="H13" s="229" t="s">
        <v>442</v>
      </c>
      <c r="I13" s="229">
        <v>385</v>
      </c>
      <c r="J13" s="229" t="s">
        <v>442</v>
      </c>
      <c r="K13" s="229">
        <v>386</v>
      </c>
      <c r="L13" s="229" t="s">
        <v>442</v>
      </c>
      <c r="M13" s="229">
        <v>387</v>
      </c>
      <c r="N13" s="229" t="s">
        <v>442</v>
      </c>
      <c r="O13" s="229">
        <v>388</v>
      </c>
      <c r="P13" s="229" t="s">
        <v>442</v>
      </c>
      <c r="Q13" s="229">
        <v>389</v>
      </c>
      <c r="R13" s="229" t="s">
        <v>442</v>
      </c>
      <c r="S13" s="229">
        <v>390</v>
      </c>
      <c r="T13" s="229" t="s">
        <v>442</v>
      </c>
    </row>
    <row r="14" s="201" customFormat="true" ht="12.75" spans="1:20">
      <c r="A14" s="229">
        <v>391</v>
      </c>
      <c r="B14" s="229" t="s">
        <v>38</v>
      </c>
      <c r="C14" s="229">
        <v>392</v>
      </c>
      <c r="D14" s="229" t="s">
        <v>442</v>
      </c>
      <c r="E14" s="229">
        <v>393</v>
      </c>
      <c r="F14" s="229" t="s">
        <v>442</v>
      </c>
      <c r="G14" s="229">
        <v>394</v>
      </c>
      <c r="H14" s="229" t="s">
        <v>38</v>
      </c>
      <c r="I14" s="229">
        <v>395</v>
      </c>
      <c r="J14" s="229" t="s">
        <v>38</v>
      </c>
      <c r="K14" s="229">
        <v>396</v>
      </c>
      <c r="L14" s="229" t="s">
        <v>442</v>
      </c>
      <c r="M14" s="229">
        <v>397</v>
      </c>
      <c r="N14" s="229" t="s">
        <v>38</v>
      </c>
      <c r="O14" s="229">
        <v>398</v>
      </c>
      <c r="P14" s="229" t="s">
        <v>38</v>
      </c>
      <c r="Q14" s="229">
        <v>399</v>
      </c>
      <c r="R14" s="229" t="s">
        <v>442</v>
      </c>
      <c r="S14" s="229">
        <v>400</v>
      </c>
      <c r="T14" s="229" t="s">
        <v>38</v>
      </c>
    </row>
    <row r="15" s="201" customFormat="true" ht="12.75" spans="1:20">
      <c r="A15" s="229">
        <v>401</v>
      </c>
      <c r="B15" s="229" t="s">
        <v>38</v>
      </c>
      <c r="C15" s="229">
        <v>402</v>
      </c>
      <c r="D15" s="229" t="s">
        <v>38</v>
      </c>
      <c r="E15" s="229">
        <v>403</v>
      </c>
      <c r="F15" s="229" t="s">
        <v>38</v>
      </c>
      <c r="G15" s="229">
        <v>404</v>
      </c>
      <c r="H15" s="229" t="s">
        <v>38</v>
      </c>
      <c r="I15" s="229">
        <v>405</v>
      </c>
      <c r="J15" s="229" t="s">
        <v>38</v>
      </c>
      <c r="K15" s="229">
        <v>406</v>
      </c>
      <c r="L15" s="229" t="s">
        <v>38</v>
      </c>
      <c r="M15" s="229">
        <v>407</v>
      </c>
      <c r="N15" s="229" t="s">
        <v>38</v>
      </c>
      <c r="O15" s="229">
        <v>408</v>
      </c>
      <c r="P15" s="229" t="s">
        <v>38</v>
      </c>
      <c r="Q15" s="229">
        <v>409</v>
      </c>
      <c r="R15" s="229" t="s">
        <v>38</v>
      </c>
      <c r="S15" s="229">
        <v>410</v>
      </c>
      <c r="T15" s="229" t="s">
        <v>38</v>
      </c>
    </row>
    <row r="16" s="201" customFormat="true" ht="12.75" spans="1:20">
      <c r="A16" s="229">
        <v>411</v>
      </c>
      <c r="B16" s="229" t="s">
        <v>38</v>
      </c>
      <c r="C16" s="229">
        <v>412</v>
      </c>
      <c r="D16" s="229" t="s">
        <v>38</v>
      </c>
      <c r="E16" s="229">
        <v>413</v>
      </c>
      <c r="F16" s="229" t="s">
        <v>38</v>
      </c>
      <c r="G16" s="229">
        <v>414</v>
      </c>
      <c r="H16" s="229" t="s">
        <v>38</v>
      </c>
      <c r="I16" s="229">
        <v>415</v>
      </c>
      <c r="J16" s="229" t="s">
        <v>38</v>
      </c>
      <c r="K16" s="229">
        <v>416</v>
      </c>
      <c r="L16" s="229" t="s">
        <v>38</v>
      </c>
      <c r="M16" s="229">
        <v>417</v>
      </c>
      <c r="N16" s="229" t="s">
        <v>38</v>
      </c>
      <c r="O16" s="229">
        <v>418</v>
      </c>
      <c r="P16" s="229" t="s">
        <v>38</v>
      </c>
      <c r="Q16" s="229">
        <v>419</v>
      </c>
      <c r="R16" s="229" t="s">
        <v>38</v>
      </c>
      <c r="S16" s="229">
        <v>420</v>
      </c>
      <c r="T16" s="229" t="s">
        <v>38</v>
      </c>
    </row>
    <row r="17" s="201" customFormat="true" ht="12.75" spans="1:20">
      <c r="A17" s="229">
        <v>421</v>
      </c>
      <c r="B17" s="229" t="s">
        <v>38</v>
      </c>
      <c r="C17" s="229">
        <v>422</v>
      </c>
      <c r="D17" s="229" t="s">
        <v>38</v>
      </c>
      <c r="E17" s="229">
        <v>423</v>
      </c>
      <c r="F17" s="229" t="s">
        <v>442</v>
      </c>
      <c r="G17" s="229">
        <v>424</v>
      </c>
      <c r="H17" s="229" t="s">
        <v>442</v>
      </c>
      <c r="I17" s="229">
        <v>425</v>
      </c>
      <c r="J17" s="229" t="s">
        <v>442</v>
      </c>
      <c r="K17" s="229">
        <v>426</v>
      </c>
      <c r="L17" s="229" t="s">
        <v>442</v>
      </c>
      <c r="M17" s="229">
        <v>427</v>
      </c>
      <c r="N17" s="229" t="s">
        <v>442</v>
      </c>
      <c r="O17" s="229">
        <v>428</v>
      </c>
      <c r="P17" s="229" t="s">
        <v>442</v>
      </c>
      <c r="Q17" s="229">
        <v>429</v>
      </c>
      <c r="R17" s="229" t="s">
        <v>442</v>
      </c>
      <c r="S17" s="229">
        <v>430</v>
      </c>
      <c r="T17" s="229" t="s">
        <v>442</v>
      </c>
    </row>
    <row r="18" s="201" customFormat="true" ht="12.75" spans="1:20">
      <c r="A18" s="229">
        <v>431</v>
      </c>
      <c r="B18" s="229" t="s">
        <v>442</v>
      </c>
      <c r="C18" s="229">
        <v>432</v>
      </c>
      <c r="D18" s="229" t="s">
        <v>442</v>
      </c>
      <c r="E18" s="229">
        <v>433</v>
      </c>
      <c r="F18" s="229" t="s">
        <v>442</v>
      </c>
      <c r="G18" s="229">
        <v>434</v>
      </c>
      <c r="H18" s="229" t="s">
        <v>442</v>
      </c>
      <c r="I18" s="229">
        <v>435</v>
      </c>
      <c r="J18" s="229" t="s">
        <v>442</v>
      </c>
      <c r="K18" s="229">
        <v>436</v>
      </c>
      <c r="L18" s="229" t="s">
        <v>442</v>
      </c>
      <c r="M18" s="229">
        <v>437</v>
      </c>
      <c r="N18" s="229" t="s">
        <v>442</v>
      </c>
      <c r="O18" s="229">
        <v>438</v>
      </c>
      <c r="P18" s="229" t="s">
        <v>442</v>
      </c>
      <c r="Q18" s="229">
        <v>439</v>
      </c>
      <c r="R18" s="229" t="s">
        <v>442</v>
      </c>
      <c r="S18" s="229">
        <v>440</v>
      </c>
      <c r="T18" s="229" t="s">
        <v>442</v>
      </c>
    </row>
    <row r="19" s="201" customFormat="true" ht="13.5" customHeight="true" spans="1:19">
      <c r="A19" s="205"/>
      <c r="B19" s="205"/>
      <c r="C19" s="205"/>
      <c r="D19" s="205"/>
      <c r="E19" s="205"/>
      <c r="F19" s="205"/>
      <c r="G19" s="205"/>
      <c r="H19" s="205"/>
      <c r="I19" s="205"/>
      <c r="J19" s="205"/>
      <c r="K19" s="205"/>
      <c r="L19" s="205"/>
      <c r="M19" s="205"/>
      <c r="N19" s="205"/>
      <c r="O19" s="205"/>
      <c r="P19" s="205"/>
      <c r="Q19" s="205"/>
      <c r="R19" s="205"/>
      <c r="S19" s="205"/>
    </row>
    <row r="20" s="201" customFormat="true" ht="12.75" spans="1:19">
      <c r="A20" s="607" t="s">
        <v>443</v>
      </c>
      <c r="B20" s="205"/>
      <c r="C20" s="205"/>
      <c r="D20" s="205"/>
      <c r="E20" s="205"/>
      <c r="F20" s="205"/>
      <c r="G20" s="205"/>
      <c r="H20" s="205"/>
      <c r="I20" s="205"/>
      <c r="J20" s="205"/>
      <c r="K20" s="205"/>
      <c r="L20" s="205"/>
      <c r="M20" s="205"/>
      <c r="N20" s="205"/>
      <c r="O20" s="205"/>
      <c r="P20" s="205"/>
      <c r="Q20" s="205"/>
      <c r="R20" s="205"/>
      <c r="S20" s="205"/>
    </row>
    <row r="21" s="201" customFormat="true" ht="12.75" spans="1:19">
      <c r="A21" s="205"/>
      <c r="B21" s="205"/>
      <c r="C21" s="205"/>
      <c r="D21" s="205"/>
      <c r="E21" s="205"/>
      <c r="F21" s="205"/>
      <c r="G21" s="205"/>
      <c r="H21" s="205"/>
      <c r="I21" s="205"/>
      <c r="J21" s="205"/>
      <c r="K21" s="205"/>
      <c r="L21" s="205"/>
      <c r="M21" s="205"/>
      <c r="N21" s="205"/>
      <c r="O21" s="205"/>
      <c r="P21" s="205"/>
      <c r="Q21" s="205"/>
      <c r="R21" s="205"/>
      <c r="S21" s="205"/>
    </row>
    <row r="22" s="201" customFormat="true" ht="12.75" spans="1:20">
      <c r="A22" s="229">
        <v>441</v>
      </c>
      <c r="B22" s="229" t="s">
        <v>36</v>
      </c>
      <c r="C22" s="229">
        <v>442</v>
      </c>
      <c r="D22" s="229" t="s">
        <v>36</v>
      </c>
      <c r="E22" s="229">
        <v>443</v>
      </c>
      <c r="F22" s="229" t="s">
        <v>36</v>
      </c>
      <c r="G22" s="229">
        <v>444</v>
      </c>
      <c r="H22" s="229" t="s">
        <v>36</v>
      </c>
      <c r="I22" s="229">
        <v>445</v>
      </c>
      <c r="J22" s="229" t="s">
        <v>36</v>
      </c>
      <c r="K22" s="229">
        <v>446</v>
      </c>
      <c r="L22" s="229" t="s">
        <v>36</v>
      </c>
      <c r="M22" s="229">
        <v>447</v>
      </c>
      <c r="N22" s="229" t="s">
        <v>36</v>
      </c>
      <c r="O22" s="229">
        <v>448</v>
      </c>
      <c r="P22" s="229" t="s">
        <v>36</v>
      </c>
      <c r="Q22" s="208">
        <v>449</v>
      </c>
      <c r="R22" s="208" t="s">
        <v>441</v>
      </c>
      <c r="S22" s="229">
        <v>450</v>
      </c>
      <c r="T22" s="229" t="s">
        <v>36</v>
      </c>
    </row>
    <row r="23" s="201" customFormat="true" ht="12.75" spans="1:20">
      <c r="A23" s="229">
        <v>451</v>
      </c>
      <c r="B23" s="229" t="s">
        <v>36</v>
      </c>
      <c r="C23" s="229">
        <v>452</v>
      </c>
      <c r="D23" s="229" t="s">
        <v>36</v>
      </c>
      <c r="E23" s="229">
        <v>453</v>
      </c>
      <c r="F23" s="229" t="s">
        <v>36</v>
      </c>
      <c r="G23" s="608">
        <v>454</v>
      </c>
      <c r="H23" s="608" t="s">
        <v>441</v>
      </c>
      <c r="I23" s="229">
        <v>455</v>
      </c>
      <c r="J23" s="229" t="s">
        <v>36</v>
      </c>
      <c r="K23" s="229">
        <v>456</v>
      </c>
      <c r="L23" s="229" t="s">
        <v>36</v>
      </c>
      <c r="M23" s="229">
        <v>457</v>
      </c>
      <c r="N23" s="229" t="s">
        <v>36</v>
      </c>
      <c r="O23" s="209">
        <v>458</v>
      </c>
      <c r="P23" s="209" t="s">
        <v>36</v>
      </c>
      <c r="Q23" s="229">
        <v>459</v>
      </c>
      <c r="R23" s="229" t="s">
        <v>36</v>
      </c>
      <c r="S23" s="229">
        <v>460</v>
      </c>
      <c r="T23" s="229" t="s">
        <v>36</v>
      </c>
    </row>
    <row r="24" s="201" customFormat="true" ht="12.75" customHeight="true" spans="1:20">
      <c r="A24" s="229">
        <v>461</v>
      </c>
      <c r="B24" s="229" t="s">
        <v>36</v>
      </c>
      <c r="C24" s="229">
        <v>462</v>
      </c>
      <c r="D24" s="229" t="s">
        <v>36</v>
      </c>
      <c r="E24" s="229">
        <v>463</v>
      </c>
      <c r="F24" s="229" t="s">
        <v>36</v>
      </c>
      <c r="G24" s="229">
        <v>464</v>
      </c>
      <c r="H24" s="229" t="s">
        <v>36</v>
      </c>
      <c r="I24" s="229">
        <v>465</v>
      </c>
      <c r="J24" s="229" t="s">
        <v>36</v>
      </c>
      <c r="K24" s="229">
        <v>466</v>
      </c>
      <c r="L24" s="229" t="s">
        <v>36</v>
      </c>
      <c r="M24" s="229">
        <v>467</v>
      </c>
      <c r="N24" s="229" t="s">
        <v>36</v>
      </c>
      <c r="O24" s="229">
        <v>468</v>
      </c>
      <c r="P24" s="229" t="s">
        <v>36</v>
      </c>
      <c r="Q24" s="229">
        <v>469</v>
      </c>
      <c r="R24" s="229" t="s">
        <v>36</v>
      </c>
      <c r="S24" s="229">
        <v>470</v>
      </c>
      <c r="T24" s="229" t="s">
        <v>36</v>
      </c>
    </row>
    <row r="25" s="201" customFormat="true" ht="12.75" spans="1:20">
      <c r="A25" s="229">
        <v>471</v>
      </c>
      <c r="B25" s="229" t="s">
        <v>36</v>
      </c>
      <c r="C25" s="229">
        <v>472</v>
      </c>
      <c r="D25" s="229" t="s">
        <v>36</v>
      </c>
      <c r="E25" s="229">
        <v>473</v>
      </c>
      <c r="F25" s="229" t="s">
        <v>36</v>
      </c>
      <c r="G25" s="229">
        <v>474</v>
      </c>
      <c r="H25" s="229" t="s">
        <v>36</v>
      </c>
      <c r="I25" s="229">
        <v>475</v>
      </c>
      <c r="J25" s="229" t="s">
        <v>36</v>
      </c>
      <c r="K25" s="229">
        <v>476</v>
      </c>
      <c r="L25" s="229" t="s">
        <v>36</v>
      </c>
      <c r="M25" s="229">
        <v>477</v>
      </c>
      <c r="N25" s="229" t="s">
        <v>36</v>
      </c>
      <c r="O25" s="229">
        <v>478</v>
      </c>
      <c r="P25" s="229" t="s">
        <v>36</v>
      </c>
      <c r="Q25" s="229">
        <v>479</v>
      </c>
      <c r="R25" s="229" t="s">
        <v>36</v>
      </c>
      <c r="S25" s="229">
        <v>480</v>
      </c>
      <c r="T25" s="229" t="s">
        <v>36</v>
      </c>
    </row>
    <row r="26" s="201" customFormat="true" ht="12.75" spans="1:20">
      <c r="A26" s="229">
        <v>481</v>
      </c>
      <c r="B26" s="229" t="s">
        <v>36</v>
      </c>
      <c r="C26" s="229">
        <v>482</v>
      </c>
      <c r="D26" s="229" t="s">
        <v>36</v>
      </c>
      <c r="E26" s="608">
        <v>483</v>
      </c>
      <c r="F26" s="608" t="s">
        <v>444</v>
      </c>
      <c r="G26" s="229">
        <v>484</v>
      </c>
      <c r="H26" s="229" t="s">
        <v>36</v>
      </c>
      <c r="I26" s="229">
        <v>485</v>
      </c>
      <c r="J26" s="229" t="s">
        <v>36</v>
      </c>
      <c r="K26" s="229">
        <v>486</v>
      </c>
      <c r="L26" s="229" t="s">
        <v>36</v>
      </c>
      <c r="M26" s="229">
        <v>487</v>
      </c>
      <c r="N26" s="229" t="s">
        <v>36</v>
      </c>
      <c r="O26" s="229">
        <v>488</v>
      </c>
      <c r="P26" s="229" t="s">
        <v>36</v>
      </c>
      <c r="Q26" s="229">
        <v>489</v>
      </c>
      <c r="R26" s="229" t="s">
        <v>36</v>
      </c>
      <c r="S26" s="229">
        <v>490</v>
      </c>
      <c r="T26" s="229" t="s">
        <v>36</v>
      </c>
    </row>
    <row r="27" s="201" customFormat="true" ht="13.5" customHeight="true" spans="1:19">
      <c r="A27" s="205"/>
      <c r="B27" s="205"/>
      <c r="C27" s="205"/>
      <c r="D27" s="205"/>
      <c r="E27" s="205"/>
      <c r="F27" s="205"/>
      <c r="G27" s="205"/>
      <c r="H27" s="205"/>
      <c r="I27" s="205"/>
      <c r="J27" s="205"/>
      <c r="K27" s="205"/>
      <c r="L27" s="205"/>
      <c r="M27" s="205"/>
      <c r="N27" s="205"/>
      <c r="O27" s="205"/>
      <c r="P27" s="205"/>
      <c r="Q27" s="205"/>
      <c r="R27" s="205"/>
      <c r="S27" s="205"/>
    </row>
    <row r="28" s="201" customFormat="true" ht="12.75" spans="1:19">
      <c r="A28" s="607" t="s">
        <v>445</v>
      </c>
      <c r="B28" s="205"/>
      <c r="C28" s="205"/>
      <c r="D28" s="205"/>
      <c r="E28" s="205"/>
      <c r="F28" s="205"/>
      <c r="G28" s="205"/>
      <c r="H28" s="205"/>
      <c r="I28" s="205"/>
      <c r="J28" s="205"/>
      <c r="K28" s="205"/>
      <c r="L28" s="205"/>
      <c r="M28" s="205"/>
      <c r="N28" s="205"/>
      <c r="O28" s="205"/>
      <c r="P28" s="205"/>
      <c r="Q28" s="205"/>
      <c r="R28" s="205"/>
      <c r="S28" s="205"/>
    </row>
    <row r="29" s="201" customFormat="true" ht="13.5" customHeight="true" spans="1:19">
      <c r="A29" s="205"/>
      <c r="B29" s="205"/>
      <c r="C29" s="205"/>
      <c r="D29" s="205"/>
      <c r="E29" s="205"/>
      <c r="F29" s="205"/>
      <c r="G29" s="205"/>
      <c r="H29" s="205"/>
      <c r="I29" s="205"/>
      <c r="J29" s="205"/>
      <c r="K29" s="205"/>
      <c r="L29" s="205"/>
      <c r="M29" s="205"/>
      <c r="N29" s="205"/>
      <c r="O29" s="205"/>
      <c r="P29" s="205"/>
      <c r="Q29" s="205"/>
      <c r="R29" s="205"/>
      <c r="S29" s="205"/>
    </row>
    <row r="30" s="201" customFormat="true" ht="12.75" spans="1:20">
      <c r="A30" s="229">
        <v>501</v>
      </c>
      <c r="B30" s="229" t="s">
        <v>442</v>
      </c>
      <c r="C30" s="229">
        <v>502</v>
      </c>
      <c r="D30" s="229" t="s">
        <v>38</v>
      </c>
      <c r="E30" s="229">
        <v>503</v>
      </c>
      <c r="F30" s="229" t="s">
        <v>38</v>
      </c>
      <c r="G30" s="229">
        <v>504</v>
      </c>
      <c r="H30" s="229" t="s">
        <v>38</v>
      </c>
      <c r="I30" s="229">
        <v>505</v>
      </c>
      <c r="J30" s="229" t="s">
        <v>38</v>
      </c>
      <c r="K30" s="229">
        <v>506</v>
      </c>
      <c r="L30" s="229" t="s">
        <v>446</v>
      </c>
      <c r="M30" s="229">
        <v>507</v>
      </c>
      <c r="N30" s="229" t="s">
        <v>38</v>
      </c>
      <c r="O30" s="609">
        <v>508</v>
      </c>
      <c r="P30" s="609" t="s">
        <v>442</v>
      </c>
      <c r="Q30" s="609">
        <v>509</v>
      </c>
      <c r="R30" s="609" t="s">
        <v>442</v>
      </c>
      <c r="S30" s="229">
        <v>510</v>
      </c>
      <c r="T30" s="229" t="s">
        <v>38</v>
      </c>
    </row>
    <row r="31" s="201" customFormat="true" ht="12.75" spans="1:20">
      <c r="A31" s="609">
        <v>511</v>
      </c>
      <c r="B31" s="609" t="s">
        <v>442</v>
      </c>
      <c r="C31" s="609">
        <v>512</v>
      </c>
      <c r="D31" s="609" t="s">
        <v>442</v>
      </c>
      <c r="E31" s="229">
        <v>513</v>
      </c>
      <c r="F31" s="229" t="s">
        <v>446</v>
      </c>
      <c r="G31" s="229">
        <v>514</v>
      </c>
      <c r="H31" s="229" t="s">
        <v>446</v>
      </c>
      <c r="I31" s="229">
        <v>515</v>
      </c>
      <c r="J31" s="229" t="s">
        <v>446</v>
      </c>
      <c r="K31" s="229">
        <v>516</v>
      </c>
      <c r="L31" s="229" t="s">
        <v>446</v>
      </c>
      <c r="M31" s="229">
        <v>517</v>
      </c>
      <c r="N31" s="229" t="s">
        <v>446</v>
      </c>
      <c r="O31" s="229">
        <v>518</v>
      </c>
      <c r="P31" s="229" t="s">
        <v>446</v>
      </c>
      <c r="Q31" s="229">
        <v>519</v>
      </c>
      <c r="R31" s="229" t="s">
        <v>38</v>
      </c>
      <c r="S31" s="229">
        <v>520</v>
      </c>
      <c r="T31" s="229" t="s">
        <v>446</v>
      </c>
    </row>
    <row r="32" s="201" customFormat="true" ht="12.75" spans="1:20">
      <c r="A32" s="229">
        <v>521</v>
      </c>
      <c r="B32" s="229" t="s">
        <v>446</v>
      </c>
      <c r="C32" s="229">
        <v>522</v>
      </c>
      <c r="D32" s="229" t="s">
        <v>446</v>
      </c>
      <c r="E32" s="229">
        <v>523</v>
      </c>
      <c r="F32" s="229" t="s">
        <v>446</v>
      </c>
      <c r="G32" s="229">
        <v>524</v>
      </c>
      <c r="H32" s="229" t="s">
        <v>446</v>
      </c>
      <c r="I32" s="609">
        <v>525</v>
      </c>
      <c r="J32" s="609" t="s">
        <v>38</v>
      </c>
      <c r="K32" s="229">
        <v>526</v>
      </c>
      <c r="L32" s="229" t="s">
        <v>38</v>
      </c>
      <c r="M32" s="609">
        <v>527</v>
      </c>
      <c r="N32" s="609" t="s">
        <v>38</v>
      </c>
      <c r="O32" s="229">
        <v>528</v>
      </c>
      <c r="P32" s="229" t="s">
        <v>442</v>
      </c>
      <c r="Q32" s="609">
        <v>529</v>
      </c>
      <c r="R32" s="609" t="s">
        <v>38</v>
      </c>
      <c r="S32" s="609">
        <v>530</v>
      </c>
      <c r="T32" s="609" t="s">
        <v>38</v>
      </c>
    </row>
    <row r="33" s="201" customFormat="true" ht="12.75" spans="1:20">
      <c r="A33" s="229">
        <v>531</v>
      </c>
      <c r="B33" s="229" t="s">
        <v>442</v>
      </c>
      <c r="C33" s="229">
        <v>532</v>
      </c>
      <c r="D33" s="229" t="s">
        <v>442</v>
      </c>
      <c r="E33" s="229">
        <v>533</v>
      </c>
      <c r="F33" s="229" t="s">
        <v>442</v>
      </c>
      <c r="G33" s="229">
        <v>534</v>
      </c>
      <c r="H33" s="229" t="s">
        <v>442</v>
      </c>
      <c r="I33" s="229">
        <v>535</v>
      </c>
      <c r="J33" s="229" t="s">
        <v>442</v>
      </c>
      <c r="K33" s="229">
        <v>536</v>
      </c>
      <c r="L33" s="229" t="s">
        <v>442</v>
      </c>
      <c r="M33" s="229">
        <v>537</v>
      </c>
      <c r="N33" s="229" t="s">
        <v>442</v>
      </c>
      <c r="O33" s="229">
        <v>538</v>
      </c>
      <c r="P33" s="229" t="s">
        <v>442</v>
      </c>
      <c r="Q33" s="229">
        <v>539</v>
      </c>
      <c r="R33" s="229" t="s">
        <v>442</v>
      </c>
      <c r="S33" s="229">
        <v>540</v>
      </c>
      <c r="T33" s="229" t="s">
        <v>442</v>
      </c>
    </row>
    <row r="34" s="201" customFormat="true" ht="12.75" spans="1:20">
      <c r="A34" s="229">
        <v>541</v>
      </c>
      <c r="B34" s="229" t="s">
        <v>442</v>
      </c>
      <c r="C34" s="229">
        <v>542</v>
      </c>
      <c r="D34" s="229" t="s">
        <v>442</v>
      </c>
      <c r="E34" s="229">
        <v>543</v>
      </c>
      <c r="F34" s="229" t="s">
        <v>442</v>
      </c>
      <c r="G34" s="229">
        <v>544</v>
      </c>
      <c r="H34" s="229" t="s">
        <v>442</v>
      </c>
      <c r="I34" s="229">
        <v>545</v>
      </c>
      <c r="J34" s="229" t="s">
        <v>442</v>
      </c>
      <c r="K34" s="229">
        <v>546</v>
      </c>
      <c r="L34" s="229" t="s">
        <v>442</v>
      </c>
      <c r="M34" s="229">
        <v>547</v>
      </c>
      <c r="N34" s="229" t="s">
        <v>442</v>
      </c>
      <c r="O34" s="608">
        <v>548</v>
      </c>
      <c r="P34" s="608" t="s">
        <v>441</v>
      </c>
      <c r="Q34" s="229">
        <v>549</v>
      </c>
      <c r="R34" s="229" t="s">
        <v>442</v>
      </c>
      <c r="S34" s="229">
        <v>550</v>
      </c>
      <c r="T34" s="229" t="s">
        <v>442</v>
      </c>
    </row>
    <row r="35" s="201" customFormat="true" ht="12.75" spans="1:20">
      <c r="A35" s="229">
        <v>551</v>
      </c>
      <c r="B35" s="229" t="s">
        <v>442</v>
      </c>
      <c r="C35" s="229">
        <v>552</v>
      </c>
      <c r="D35" s="229" t="s">
        <v>442</v>
      </c>
      <c r="E35" s="229">
        <v>553</v>
      </c>
      <c r="F35" s="229" t="s">
        <v>442</v>
      </c>
      <c r="G35" s="229">
        <v>554</v>
      </c>
      <c r="H35" s="229" t="s">
        <v>442</v>
      </c>
      <c r="I35" s="229">
        <v>555</v>
      </c>
      <c r="J35" s="229" t="s">
        <v>442</v>
      </c>
      <c r="K35" s="229">
        <v>556</v>
      </c>
      <c r="L35" s="229" t="s">
        <v>442</v>
      </c>
      <c r="M35" s="229">
        <v>557</v>
      </c>
      <c r="N35" s="229" t="s">
        <v>442</v>
      </c>
      <c r="O35" s="229">
        <v>558</v>
      </c>
      <c r="P35" s="229" t="s">
        <v>442</v>
      </c>
      <c r="Q35" s="229">
        <v>559</v>
      </c>
      <c r="R35" s="229" t="s">
        <v>442</v>
      </c>
      <c r="S35" s="229">
        <v>560</v>
      </c>
      <c r="T35" s="229" t="s">
        <v>442</v>
      </c>
    </row>
    <row r="36" s="201" customFormat="true" ht="12.75" spans="1:20">
      <c r="A36" s="229">
        <v>561</v>
      </c>
      <c r="B36" s="229" t="s">
        <v>442</v>
      </c>
      <c r="C36" s="229">
        <v>562</v>
      </c>
      <c r="D36" s="229" t="s">
        <v>442</v>
      </c>
      <c r="E36" s="229">
        <v>563</v>
      </c>
      <c r="F36" s="229" t="s">
        <v>442</v>
      </c>
      <c r="G36" s="229">
        <v>564</v>
      </c>
      <c r="H36" s="229" t="s">
        <v>442</v>
      </c>
      <c r="I36" s="229">
        <v>565</v>
      </c>
      <c r="J36" s="229" t="s">
        <v>442</v>
      </c>
      <c r="K36" s="229">
        <v>566</v>
      </c>
      <c r="L36" s="229" t="s">
        <v>442</v>
      </c>
      <c r="M36" s="229">
        <v>567</v>
      </c>
      <c r="N36" s="229" t="s">
        <v>442</v>
      </c>
      <c r="O36" s="229">
        <v>568</v>
      </c>
      <c r="P36" s="229" t="s">
        <v>442</v>
      </c>
      <c r="Q36" s="229">
        <v>569</v>
      </c>
      <c r="R36" s="229" t="s">
        <v>442</v>
      </c>
      <c r="S36" s="229">
        <v>570</v>
      </c>
      <c r="T36" s="229" t="s">
        <v>442</v>
      </c>
    </row>
    <row r="37" s="201" customFormat="true" ht="12.75" spans="1:19">
      <c r="A37" s="205"/>
      <c r="B37" s="205"/>
      <c r="C37" s="205"/>
      <c r="D37" s="205"/>
      <c r="E37" s="205"/>
      <c r="F37" s="205"/>
      <c r="G37" s="205"/>
      <c r="H37" s="205"/>
      <c r="I37" s="205"/>
      <c r="J37" s="205"/>
      <c r="K37" s="205"/>
      <c r="L37" s="205"/>
      <c r="M37" s="205"/>
      <c r="N37" s="205"/>
      <c r="O37" s="205"/>
      <c r="P37" s="205"/>
      <c r="Q37" s="205"/>
      <c r="R37" s="205"/>
      <c r="S37" s="205"/>
    </row>
    <row r="38" s="201" customFormat="true" ht="12.75" spans="1:19">
      <c r="A38" s="610" t="s">
        <v>447</v>
      </c>
      <c r="B38" s="610"/>
      <c r="C38" s="205"/>
      <c r="D38" s="205"/>
      <c r="E38" s="205"/>
      <c r="F38" s="205"/>
      <c r="G38" s="205"/>
      <c r="H38" s="205"/>
      <c r="I38" s="205"/>
      <c r="J38" s="205"/>
      <c r="K38" s="205"/>
      <c r="L38" s="205"/>
      <c r="M38" s="205"/>
      <c r="N38" s="205"/>
      <c r="O38" s="205"/>
      <c r="P38" s="205"/>
      <c r="Q38" s="205"/>
      <c r="R38" s="205"/>
      <c r="S38" s="205"/>
    </row>
    <row r="39" s="201" customFormat="true" ht="12.75" spans="1:19">
      <c r="A39" s="205"/>
      <c r="B39" s="205"/>
      <c r="C39" s="205"/>
      <c r="D39" s="205"/>
      <c r="E39" s="205"/>
      <c r="F39" s="205"/>
      <c r="G39" s="205"/>
      <c r="H39" s="205"/>
      <c r="I39" s="205"/>
      <c r="J39" s="205"/>
      <c r="K39" s="205"/>
      <c r="L39" s="205"/>
      <c r="M39" s="205"/>
      <c r="N39" s="205"/>
      <c r="O39" s="205"/>
      <c r="P39" s="205"/>
      <c r="Q39" s="205"/>
      <c r="R39" s="205"/>
      <c r="S39" s="205"/>
    </row>
    <row r="40" s="201" customFormat="true" ht="12.75" spans="1:20">
      <c r="A40" s="208">
        <v>601</v>
      </c>
      <c r="B40" s="208" t="s">
        <v>441</v>
      </c>
      <c r="C40" s="208">
        <v>602</v>
      </c>
      <c r="D40" s="208" t="s">
        <v>441</v>
      </c>
      <c r="E40" s="208">
        <v>603</v>
      </c>
      <c r="F40" s="208" t="s">
        <v>441</v>
      </c>
      <c r="G40" s="208">
        <v>604</v>
      </c>
      <c r="H40" s="208" t="s">
        <v>441</v>
      </c>
      <c r="I40" s="208">
        <v>605</v>
      </c>
      <c r="J40" s="208" t="s">
        <v>441</v>
      </c>
      <c r="K40" s="208">
        <v>606</v>
      </c>
      <c r="L40" s="208" t="s">
        <v>441</v>
      </c>
      <c r="M40" s="208">
        <v>607</v>
      </c>
      <c r="N40" s="208" t="s">
        <v>441</v>
      </c>
      <c r="O40" s="208">
        <v>608</v>
      </c>
      <c r="P40" s="208" t="s">
        <v>441</v>
      </c>
      <c r="Q40" s="208">
        <v>609</v>
      </c>
      <c r="R40" s="208" t="s">
        <v>441</v>
      </c>
      <c r="S40" s="208">
        <v>610</v>
      </c>
      <c r="T40" s="208" t="s">
        <v>441</v>
      </c>
    </row>
    <row r="41" s="201" customFormat="true" ht="12.75" spans="1:20">
      <c r="A41" s="208">
        <v>611</v>
      </c>
      <c r="B41" s="208" t="s">
        <v>441</v>
      </c>
      <c r="C41" s="208">
        <v>612</v>
      </c>
      <c r="D41" s="208" t="s">
        <v>441</v>
      </c>
      <c r="E41" s="208">
        <v>613</v>
      </c>
      <c r="F41" s="208" t="s">
        <v>441</v>
      </c>
      <c r="G41" s="208">
        <v>614</v>
      </c>
      <c r="H41" s="208" t="s">
        <v>441</v>
      </c>
      <c r="I41" s="208">
        <v>615</v>
      </c>
      <c r="J41" s="208" t="s">
        <v>441</v>
      </c>
      <c r="K41" s="208">
        <v>616</v>
      </c>
      <c r="L41" s="208" t="s">
        <v>441</v>
      </c>
      <c r="M41" s="208">
        <v>617</v>
      </c>
      <c r="N41" s="208" t="s">
        <v>441</v>
      </c>
      <c r="O41" s="208">
        <v>618</v>
      </c>
      <c r="P41" s="208" t="s">
        <v>441</v>
      </c>
      <c r="Q41" s="208">
        <v>619</v>
      </c>
      <c r="R41" s="208" t="s">
        <v>441</v>
      </c>
      <c r="S41" s="208">
        <v>620</v>
      </c>
      <c r="T41" s="208" t="s">
        <v>441</v>
      </c>
    </row>
    <row r="42" s="201" customFormat="true" ht="12.75" spans="1:20">
      <c r="A42" s="208">
        <v>621</v>
      </c>
      <c r="B42" s="208" t="s">
        <v>441</v>
      </c>
      <c r="C42" s="208">
        <v>622</v>
      </c>
      <c r="D42" s="208" t="s">
        <v>441</v>
      </c>
      <c r="E42" s="208">
        <v>623</v>
      </c>
      <c r="F42" s="208" t="s">
        <v>441</v>
      </c>
      <c r="G42" s="229">
        <v>624</v>
      </c>
      <c r="H42" s="229" t="s">
        <v>38</v>
      </c>
      <c r="I42" s="208">
        <v>625</v>
      </c>
      <c r="J42" s="208" t="s">
        <v>441</v>
      </c>
      <c r="K42" s="208">
        <v>626</v>
      </c>
      <c r="L42" s="208" t="s">
        <v>441</v>
      </c>
      <c r="M42" s="208">
        <v>627</v>
      </c>
      <c r="N42" s="208" t="s">
        <v>441</v>
      </c>
      <c r="O42" s="208">
        <v>628</v>
      </c>
      <c r="P42" s="208" t="s">
        <v>441</v>
      </c>
      <c r="Q42" s="208">
        <v>629</v>
      </c>
      <c r="R42" s="208" t="s">
        <v>441</v>
      </c>
      <c r="S42" s="208">
        <v>630</v>
      </c>
      <c r="T42" s="208" t="s">
        <v>441</v>
      </c>
    </row>
    <row r="43" s="201" customFormat="true" ht="12.75" spans="1:20">
      <c r="A43" s="208">
        <v>631</v>
      </c>
      <c r="B43" s="208" t="s">
        <v>441</v>
      </c>
      <c r="C43" s="208">
        <v>632</v>
      </c>
      <c r="D43" s="208" t="s">
        <v>441</v>
      </c>
      <c r="E43" s="208">
        <v>633</v>
      </c>
      <c r="F43" s="208" t="s">
        <v>441</v>
      </c>
      <c r="G43" s="208">
        <v>634</v>
      </c>
      <c r="H43" s="208" t="s">
        <v>441</v>
      </c>
      <c r="I43" s="208">
        <v>635</v>
      </c>
      <c r="J43" s="208" t="s">
        <v>441</v>
      </c>
      <c r="K43" s="208">
        <v>636</v>
      </c>
      <c r="L43" s="208" t="s">
        <v>441</v>
      </c>
      <c r="M43" s="208">
        <v>637</v>
      </c>
      <c r="N43" s="208" t="s">
        <v>441</v>
      </c>
      <c r="O43" s="208">
        <v>638</v>
      </c>
      <c r="P43" s="208" t="s">
        <v>441</v>
      </c>
      <c r="Q43" s="208">
        <v>639</v>
      </c>
      <c r="R43" s="208" t="s">
        <v>441</v>
      </c>
      <c r="S43" s="208">
        <v>640</v>
      </c>
      <c r="T43" s="208" t="s">
        <v>441</v>
      </c>
    </row>
    <row r="44" s="201" customFormat="true" ht="12.75" spans="1:19">
      <c r="A44" s="205"/>
      <c r="B44" s="205"/>
      <c r="C44" s="205"/>
      <c r="D44" s="205"/>
      <c r="E44" s="205"/>
      <c r="F44" s="205"/>
      <c r="G44" s="205"/>
      <c r="H44" s="205"/>
      <c r="I44" s="205"/>
      <c r="J44" s="205"/>
      <c r="K44" s="205"/>
      <c r="L44" s="205"/>
      <c r="M44" s="205"/>
      <c r="N44" s="205"/>
      <c r="O44" s="205"/>
      <c r="P44" s="205"/>
      <c r="Q44" s="205"/>
      <c r="R44" s="205"/>
      <c r="S44" s="205"/>
    </row>
    <row r="45" s="201" customFormat="true" ht="12.75" spans="1:19">
      <c r="A45" s="610" t="s">
        <v>448</v>
      </c>
      <c r="B45" s="610"/>
      <c r="C45" s="205"/>
      <c r="D45" s="205"/>
      <c r="E45" s="205"/>
      <c r="F45" s="205"/>
      <c r="G45" s="205"/>
      <c r="H45" s="205"/>
      <c r="I45" s="205"/>
      <c r="J45" s="205"/>
      <c r="K45" s="205"/>
      <c r="L45" s="205"/>
      <c r="M45" s="205"/>
      <c r="N45" s="205"/>
      <c r="O45" s="205"/>
      <c r="P45" s="205"/>
      <c r="Q45" s="205"/>
      <c r="R45" s="205"/>
      <c r="S45" s="205"/>
    </row>
    <row r="46" s="201" customFormat="true" ht="12.75" spans="1:19">
      <c r="A46" s="205"/>
      <c r="B46" s="205"/>
      <c r="C46" s="205"/>
      <c r="D46" s="205"/>
      <c r="E46" s="205"/>
      <c r="F46" s="205"/>
      <c r="G46" s="205"/>
      <c r="H46" s="205"/>
      <c r="I46" s="205"/>
      <c r="J46" s="205"/>
      <c r="K46" s="205"/>
      <c r="L46" s="205"/>
      <c r="M46" s="205"/>
      <c r="N46" s="205"/>
      <c r="O46" s="205"/>
      <c r="P46" s="205"/>
      <c r="Q46" s="205"/>
      <c r="R46" s="205"/>
      <c r="S46" s="205"/>
    </row>
    <row r="47" s="201" customFormat="true" ht="12.75" spans="1:20">
      <c r="A47" s="208">
        <v>641</v>
      </c>
      <c r="B47" s="208" t="s">
        <v>441</v>
      </c>
      <c r="C47" s="229">
        <v>642</v>
      </c>
      <c r="D47" s="229" t="s">
        <v>38</v>
      </c>
      <c r="E47" s="229">
        <v>643</v>
      </c>
      <c r="F47" s="229" t="s">
        <v>38</v>
      </c>
      <c r="G47" s="229">
        <v>644</v>
      </c>
      <c r="H47" s="229" t="s">
        <v>38</v>
      </c>
      <c r="I47" s="208">
        <v>645</v>
      </c>
      <c r="J47" s="208" t="s">
        <v>441</v>
      </c>
      <c r="K47" s="229">
        <v>646</v>
      </c>
      <c r="L47" s="229" t="s">
        <v>38</v>
      </c>
      <c r="M47" s="229">
        <v>647</v>
      </c>
      <c r="N47" s="229" t="s">
        <v>38</v>
      </c>
      <c r="O47" s="229">
        <v>648</v>
      </c>
      <c r="P47" s="229" t="s">
        <v>38</v>
      </c>
      <c r="Q47" s="229">
        <v>649</v>
      </c>
      <c r="R47" s="229" t="s">
        <v>38</v>
      </c>
      <c r="S47" s="229">
        <v>650</v>
      </c>
      <c r="T47" s="229" t="s">
        <v>38</v>
      </c>
    </row>
    <row r="48" s="201" customFormat="true" ht="12.75" spans="1:20">
      <c r="A48" s="229">
        <v>651</v>
      </c>
      <c r="B48" s="229" t="s">
        <v>38</v>
      </c>
      <c r="C48" s="229">
        <v>652</v>
      </c>
      <c r="D48" s="229" t="s">
        <v>38</v>
      </c>
      <c r="E48" s="229">
        <v>653</v>
      </c>
      <c r="F48" s="229" t="s">
        <v>38</v>
      </c>
      <c r="G48" s="229">
        <v>654</v>
      </c>
      <c r="H48" s="229" t="s">
        <v>38</v>
      </c>
      <c r="I48" s="229">
        <v>655</v>
      </c>
      <c r="J48" s="229" t="s">
        <v>38</v>
      </c>
      <c r="K48" s="208">
        <v>656</v>
      </c>
      <c r="L48" s="208" t="s">
        <v>449</v>
      </c>
      <c r="M48" s="229">
        <v>657</v>
      </c>
      <c r="N48" s="229" t="s">
        <v>38</v>
      </c>
      <c r="O48" s="229">
        <v>658</v>
      </c>
      <c r="P48" s="229" t="s">
        <v>38</v>
      </c>
      <c r="Q48" s="229">
        <v>659</v>
      </c>
      <c r="R48" s="229" t="s">
        <v>38</v>
      </c>
      <c r="S48" s="229">
        <v>660</v>
      </c>
      <c r="T48" s="229" t="s">
        <v>38</v>
      </c>
    </row>
    <row r="49" s="201" customFormat="true" ht="12.75" spans="1:19">
      <c r="A49" s="208">
        <v>661</v>
      </c>
      <c r="B49" s="208" t="s">
        <v>441</v>
      </c>
      <c r="C49" s="229">
        <v>662</v>
      </c>
      <c r="D49" s="229" t="s">
        <v>38</v>
      </c>
      <c r="E49" s="229">
        <v>663</v>
      </c>
      <c r="F49" s="229" t="s">
        <v>38</v>
      </c>
      <c r="G49" s="229">
        <v>664</v>
      </c>
      <c r="H49" s="229" t="s">
        <v>38</v>
      </c>
      <c r="I49" s="208">
        <v>672</v>
      </c>
      <c r="J49" s="208" t="s">
        <v>441</v>
      </c>
      <c r="K49" s="205"/>
      <c r="L49" s="205"/>
      <c r="M49" s="205"/>
      <c r="N49" s="205"/>
      <c r="O49" s="205"/>
      <c r="P49" s="205"/>
      <c r="Q49" s="205"/>
      <c r="R49" s="205"/>
      <c r="S49" s="205"/>
    </row>
    <row r="50" s="201" customFormat="true" ht="12.75" spans="1:19">
      <c r="A50" s="205"/>
      <c r="B50" s="205"/>
      <c r="C50" s="205"/>
      <c r="D50" s="205"/>
      <c r="E50" s="205"/>
      <c r="F50" s="205"/>
      <c r="G50" s="205"/>
      <c r="H50" s="205"/>
      <c r="I50" s="205"/>
      <c r="J50" s="205"/>
      <c r="K50" s="205"/>
      <c r="L50" s="205"/>
      <c r="M50" s="205"/>
      <c r="N50" s="205"/>
      <c r="O50" s="205"/>
      <c r="P50" s="205"/>
      <c r="Q50" s="205"/>
      <c r="R50" s="205"/>
      <c r="S50" s="205"/>
    </row>
    <row r="51" s="201" customFormat="true" ht="12.75" spans="1:19">
      <c r="A51" s="610" t="s">
        <v>450</v>
      </c>
      <c r="B51" s="610"/>
      <c r="C51" s="205"/>
      <c r="D51" s="205"/>
      <c r="E51" s="205"/>
      <c r="F51" s="205"/>
      <c r="G51" s="205"/>
      <c r="H51" s="205"/>
      <c r="I51" s="205"/>
      <c r="J51" s="205"/>
      <c r="K51" s="205"/>
      <c r="L51" s="205"/>
      <c r="M51" s="205"/>
      <c r="N51" s="205"/>
      <c r="O51" s="205"/>
      <c r="P51" s="205"/>
      <c r="Q51" s="205"/>
      <c r="R51" s="205"/>
      <c r="S51" s="205"/>
    </row>
    <row r="52" s="201" customFormat="true" ht="12.75" spans="1:19">
      <c r="A52" s="205"/>
      <c r="B52" s="205"/>
      <c r="C52" s="205"/>
      <c r="D52" s="205"/>
      <c r="E52" s="205"/>
      <c r="F52" s="205"/>
      <c r="G52" s="205"/>
      <c r="H52" s="205"/>
      <c r="I52" s="205"/>
      <c r="J52" s="205"/>
      <c r="K52" s="205"/>
      <c r="L52" s="205"/>
      <c r="M52" s="205"/>
      <c r="N52" s="205"/>
      <c r="O52" s="205"/>
      <c r="P52" s="205"/>
      <c r="Q52" s="205"/>
      <c r="R52" s="205"/>
      <c r="S52" s="205"/>
    </row>
    <row r="53" s="201" customFormat="true" ht="12.75" spans="1:20">
      <c r="A53" s="208">
        <v>684</v>
      </c>
      <c r="B53" s="208" t="s">
        <v>441</v>
      </c>
      <c r="C53" s="229">
        <v>685</v>
      </c>
      <c r="D53" s="229" t="s">
        <v>38</v>
      </c>
      <c r="E53" s="208">
        <v>686</v>
      </c>
      <c r="F53" s="208" t="s">
        <v>441</v>
      </c>
      <c r="G53" s="208">
        <v>687</v>
      </c>
      <c r="H53" s="208" t="s">
        <v>441</v>
      </c>
      <c r="I53" s="208">
        <v>688</v>
      </c>
      <c r="J53" s="208" t="s">
        <v>441</v>
      </c>
      <c r="K53" s="208">
        <v>689</v>
      </c>
      <c r="L53" s="208" t="s">
        <v>441</v>
      </c>
      <c r="M53" s="208">
        <v>690</v>
      </c>
      <c r="N53" s="208" t="s">
        <v>441</v>
      </c>
      <c r="O53" s="208">
        <v>691</v>
      </c>
      <c r="P53" s="208" t="s">
        <v>441</v>
      </c>
      <c r="Q53" s="208">
        <v>692</v>
      </c>
      <c r="R53" s="208" t="s">
        <v>441</v>
      </c>
      <c r="S53" s="208">
        <v>693</v>
      </c>
      <c r="T53" s="208" t="s">
        <v>441</v>
      </c>
    </row>
    <row r="54" s="201" customFormat="true" ht="12.75" spans="1:20">
      <c r="A54" s="208">
        <v>694</v>
      </c>
      <c r="B54" s="208" t="s">
        <v>441</v>
      </c>
      <c r="C54" s="208">
        <v>695</v>
      </c>
      <c r="D54" s="208" t="s">
        <v>441</v>
      </c>
      <c r="E54" s="208">
        <v>696</v>
      </c>
      <c r="F54" s="208" t="s">
        <v>441</v>
      </c>
      <c r="G54" s="229">
        <v>697</v>
      </c>
      <c r="H54" s="229" t="s">
        <v>38</v>
      </c>
      <c r="I54" s="208">
        <v>698</v>
      </c>
      <c r="J54" s="208" t="s">
        <v>441</v>
      </c>
      <c r="K54" s="208">
        <v>699</v>
      </c>
      <c r="L54" s="208" t="s">
        <v>441</v>
      </c>
      <c r="M54" s="208">
        <v>700</v>
      </c>
      <c r="N54" s="208" t="s">
        <v>441</v>
      </c>
      <c r="O54" s="208">
        <v>701</v>
      </c>
      <c r="P54" s="208" t="s">
        <v>441</v>
      </c>
      <c r="Q54" s="208">
        <v>702</v>
      </c>
      <c r="R54" s="208" t="s">
        <v>441</v>
      </c>
      <c r="S54" s="208">
        <v>703</v>
      </c>
      <c r="T54" s="208" t="s">
        <v>441</v>
      </c>
    </row>
    <row r="55" s="201" customFormat="true" ht="12.75" spans="1:19">
      <c r="A55" s="208">
        <v>704</v>
      </c>
      <c r="B55" s="208" t="s">
        <v>441</v>
      </c>
      <c r="C55" s="208">
        <v>705</v>
      </c>
      <c r="D55" s="208" t="s">
        <v>441</v>
      </c>
      <c r="E55" s="229">
        <v>706</v>
      </c>
      <c r="F55" s="229" t="s">
        <v>38</v>
      </c>
      <c r="G55" s="205"/>
      <c r="H55" s="205"/>
      <c r="I55" s="205"/>
      <c r="J55" s="205"/>
      <c r="K55" s="205"/>
      <c r="L55" s="205"/>
      <c r="M55" s="205"/>
      <c r="N55" s="205"/>
      <c r="O55" s="205"/>
      <c r="P55" s="205"/>
      <c r="Q55" s="205"/>
      <c r="R55" s="205"/>
      <c r="S55" s="205"/>
    </row>
    <row r="56" s="201" customFormat="true" ht="12.75" spans="1:19">
      <c r="A56" s="205"/>
      <c r="B56" s="205"/>
      <c r="C56" s="205"/>
      <c r="D56" s="205"/>
      <c r="E56" s="205"/>
      <c r="F56" s="205"/>
      <c r="G56" s="205"/>
      <c r="H56" s="205"/>
      <c r="I56" s="205"/>
      <c r="J56" s="205"/>
      <c r="K56" s="205"/>
      <c r="L56" s="205"/>
      <c r="M56" s="205"/>
      <c r="N56" s="205"/>
      <c r="O56" s="205"/>
      <c r="P56" s="205"/>
      <c r="Q56" s="205"/>
      <c r="R56" s="205"/>
      <c r="S56" s="205"/>
    </row>
    <row r="57" s="201" customFormat="true" ht="12.75" spans="1:19">
      <c r="A57" s="610" t="s">
        <v>451</v>
      </c>
      <c r="B57" s="610"/>
      <c r="C57" s="205"/>
      <c r="D57" s="205"/>
      <c r="E57" s="205"/>
      <c r="F57" s="205"/>
      <c r="G57" s="205"/>
      <c r="H57" s="205"/>
      <c r="I57" s="205"/>
      <c r="J57" s="205"/>
      <c r="K57" s="205"/>
      <c r="L57" s="205"/>
      <c r="M57" s="205"/>
      <c r="N57" s="205"/>
      <c r="O57" s="205"/>
      <c r="P57" s="205"/>
      <c r="Q57" s="205"/>
      <c r="R57" s="205"/>
      <c r="S57" s="205"/>
    </row>
    <row r="58" s="201" customFormat="true" ht="12.75" spans="1:19">
      <c r="A58" s="611"/>
      <c r="B58" s="611"/>
      <c r="C58" s="205"/>
      <c r="D58" s="205"/>
      <c r="E58" s="205"/>
      <c r="F58" s="205"/>
      <c r="G58" s="205"/>
      <c r="H58" s="205"/>
      <c r="I58" s="205"/>
      <c r="J58" s="205"/>
      <c r="K58" s="205"/>
      <c r="L58" s="205"/>
      <c r="M58" s="205"/>
      <c r="N58" s="205"/>
      <c r="O58" s="205"/>
      <c r="P58" s="205"/>
      <c r="Q58" s="205"/>
      <c r="R58" s="205"/>
      <c r="S58" s="205"/>
    </row>
    <row r="59" s="201" customFormat="true" ht="12.75" spans="1:19">
      <c r="A59" s="229">
        <v>709</v>
      </c>
      <c r="B59" s="229" t="s">
        <v>38</v>
      </c>
      <c r="C59" s="205"/>
      <c r="D59" s="205"/>
      <c r="E59" s="205"/>
      <c r="F59" s="205"/>
      <c r="G59" s="205"/>
      <c r="H59" s="205"/>
      <c r="I59" s="205"/>
      <c r="J59" s="205"/>
      <c r="K59" s="205"/>
      <c r="L59" s="205"/>
      <c r="M59" s="205"/>
      <c r="N59" s="205"/>
      <c r="O59" s="205"/>
      <c r="P59" s="205"/>
      <c r="Q59" s="205"/>
      <c r="R59" s="205"/>
      <c r="S59" s="205"/>
    </row>
    <row r="60" s="201" customFormat="true" ht="12.75" spans="1:19">
      <c r="A60" s="205"/>
      <c r="B60" s="205"/>
      <c r="C60" s="205"/>
      <c r="D60" s="205"/>
      <c r="E60" s="205"/>
      <c r="F60" s="205"/>
      <c r="G60" s="205"/>
      <c r="H60" s="205"/>
      <c r="I60" s="205"/>
      <c r="J60" s="205"/>
      <c r="K60" s="205"/>
      <c r="L60" s="205"/>
      <c r="M60" s="205"/>
      <c r="N60" s="205"/>
      <c r="O60" s="205"/>
      <c r="P60" s="205"/>
      <c r="Q60" s="205"/>
      <c r="R60" s="205"/>
      <c r="S60" s="205"/>
    </row>
    <row r="61" s="201" customFormat="true" ht="12.75" spans="1:19">
      <c r="A61" s="610" t="s">
        <v>452</v>
      </c>
      <c r="B61" s="610"/>
      <c r="C61" s="205"/>
      <c r="D61" s="205"/>
      <c r="E61" s="205"/>
      <c r="F61" s="205"/>
      <c r="G61" s="205"/>
      <c r="H61" s="205"/>
      <c r="I61" s="205"/>
      <c r="J61" s="205"/>
      <c r="K61" s="205"/>
      <c r="L61" s="205"/>
      <c r="M61" s="205"/>
      <c r="N61" s="205"/>
      <c r="O61" s="205"/>
      <c r="P61" s="205"/>
      <c r="Q61" s="205"/>
      <c r="R61" s="205"/>
      <c r="S61" s="205"/>
    </row>
    <row r="62" s="201" customFormat="true" ht="12.75" spans="1:19">
      <c r="A62" s="205"/>
      <c r="B62" s="205"/>
      <c r="C62" s="205"/>
      <c r="D62" s="205"/>
      <c r="E62" s="205"/>
      <c r="F62" s="205"/>
      <c r="G62" s="205"/>
      <c r="H62" s="205"/>
      <c r="I62" s="205"/>
      <c r="J62" s="205"/>
      <c r="K62" s="205"/>
      <c r="L62" s="205"/>
      <c r="M62" s="205"/>
      <c r="N62" s="205"/>
      <c r="O62" s="205"/>
      <c r="P62" s="205"/>
      <c r="Q62" s="205"/>
      <c r="R62" s="205"/>
      <c r="S62" s="205"/>
    </row>
    <row r="63" s="201" customFormat="true" ht="12.75" spans="1:20">
      <c r="A63" s="229">
        <v>731</v>
      </c>
      <c r="B63" s="229" t="s">
        <v>38</v>
      </c>
      <c r="C63" s="229">
        <v>732</v>
      </c>
      <c r="D63" s="229" t="s">
        <v>38</v>
      </c>
      <c r="E63" s="229">
        <v>733</v>
      </c>
      <c r="F63" s="229" t="s">
        <v>38</v>
      </c>
      <c r="G63" s="229">
        <v>734</v>
      </c>
      <c r="H63" s="229" t="s">
        <v>38</v>
      </c>
      <c r="I63" s="229">
        <v>735</v>
      </c>
      <c r="J63" s="229" t="s">
        <v>38</v>
      </c>
      <c r="K63" s="229">
        <v>736</v>
      </c>
      <c r="L63" s="229" t="s">
        <v>38</v>
      </c>
      <c r="M63" s="229">
        <v>737</v>
      </c>
      <c r="N63" s="229" t="s">
        <v>38</v>
      </c>
      <c r="O63" s="229">
        <v>738</v>
      </c>
      <c r="P63" s="229" t="s">
        <v>38</v>
      </c>
      <c r="Q63" s="229">
        <v>739</v>
      </c>
      <c r="R63" s="229" t="s">
        <v>453</v>
      </c>
      <c r="S63" s="229">
        <v>740</v>
      </c>
      <c r="T63" s="229" t="s">
        <v>453</v>
      </c>
    </row>
    <row r="64" s="201" customFormat="true" ht="12.75" spans="1:20">
      <c r="A64" s="208">
        <v>741</v>
      </c>
      <c r="B64" s="208" t="s">
        <v>441</v>
      </c>
      <c r="C64" s="229">
        <v>742</v>
      </c>
      <c r="D64" s="229" t="s">
        <v>453</v>
      </c>
      <c r="E64" s="208">
        <v>743</v>
      </c>
      <c r="F64" s="208" t="s">
        <v>441</v>
      </c>
      <c r="G64" s="229">
        <v>744</v>
      </c>
      <c r="H64" s="229" t="s">
        <v>453</v>
      </c>
      <c r="I64" s="229">
        <v>745</v>
      </c>
      <c r="J64" s="229" t="s">
        <v>453</v>
      </c>
      <c r="K64" s="229">
        <v>746</v>
      </c>
      <c r="L64" s="229" t="s">
        <v>453</v>
      </c>
      <c r="M64" s="229">
        <v>747</v>
      </c>
      <c r="N64" s="229" t="s">
        <v>453</v>
      </c>
      <c r="O64" s="208">
        <v>748</v>
      </c>
      <c r="P64" s="208" t="s">
        <v>441</v>
      </c>
      <c r="Q64" s="229">
        <v>749</v>
      </c>
      <c r="R64" s="229" t="s">
        <v>453</v>
      </c>
      <c r="S64" s="208">
        <v>750</v>
      </c>
      <c r="T64" s="208" t="s">
        <v>441</v>
      </c>
    </row>
    <row r="65" s="201" customFormat="true" ht="12.75" spans="1:19">
      <c r="A65" s="229">
        <v>751</v>
      </c>
      <c r="B65" s="229" t="s">
        <v>453</v>
      </c>
      <c r="C65" s="229">
        <v>752</v>
      </c>
      <c r="D65" s="229" t="s">
        <v>453</v>
      </c>
      <c r="E65" s="208">
        <v>753</v>
      </c>
      <c r="F65" s="208" t="s">
        <v>441</v>
      </c>
      <c r="G65" s="208">
        <v>754</v>
      </c>
      <c r="H65" s="208" t="s">
        <v>441</v>
      </c>
      <c r="I65" s="208">
        <v>755</v>
      </c>
      <c r="J65" s="208" t="s">
        <v>441</v>
      </c>
      <c r="K65" s="229">
        <v>756</v>
      </c>
      <c r="L65" s="229" t="s">
        <v>453</v>
      </c>
      <c r="M65" s="205"/>
      <c r="N65" s="205"/>
      <c r="O65" s="205"/>
      <c r="Q65" s="205"/>
      <c r="R65" s="205"/>
      <c r="S65" s="205"/>
    </row>
    <row r="66" s="201" customFormat="true" ht="12.75" spans="1:19">
      <c r="A66" s="205"/>
      <c r="B66" s="205"/>
      <c r="C66" s="205"/>
      <c r="D66" s="205"/>
      <c r="E66" s="205"/>
      <c r="F66" s="205"/>
      <c r="G66" s="205"/>
      <c r="H66" s="205"/>
      <c r="I66" s="205"/>
      <c r="J66" s="205"/>
      <c r="K66" s="205"/>
      <c r="L66" s="205"/>
      <c r="M66" s="205"/>
      <c r="N66" s="205"/>
      <c r="O66" s="205"/>
      <c r="P66" s="205"/>
      <c r="Q66" s="205"/>
      <c r="R66" s="205"/>
      <c r="S66" s="205"/>
    </row>
    <row r="67" s="201" customFormat="true" ht="12.75" spans="1:19">
      <c r="A67" s="610" t="s">
        <v>454</v>
      </c>
      <c r="B67" s="610"/>
      <c r="C67" s="205"/>
      <c r="D67" s="205"/>
      <c r="E67" s="205"/>
      <c r="F67" s="205"/>
      <c r="G67" s="205"/>
      <c r="H67" s="205"/>
      <c r="I67" s="205"/>
      <c r="J67" s="205"/>
      <c r="K67" s="205"/>
      <c r="L67" s="205"/>
      <c r="M67" s="205"/>
      <c r="N67" s="205"/>
      <c r="O67" s="205"/>
      <c r="P67" s="205"/>
      <c r="Q67" s="205"/>
      <c r="R67" s="205"/>
      <c r="S67" s="205"/>
    </row>
    <row r="68" s="201" customFormat="true" ht="12.75" spans="1:19">
      <c r="A68" s="205"/>
      <c r="B68" s="205"/>
      <c r="C68" s="205"/>
      <c r="D68" s="205"/>
      <c r="E68" s="205"/>
      <c r="F68" s="205"/>
      <c r="G68" s="205"/>
      <c r="H68" s="205"/>
      <c r="I68" s="205"/>
      <c r="J68" s="205"/>
      <c r="K68" s="205"/>
      <c r="L68" s="205"/>
      <c r="M68" s="205"/>
      <c r="N68" s="205"/>
      <c r="O68" s="205"/>
      <c r="P68" s="205"/>
      <c r="Q68" s="205"/>
      <c r="R68" s="205"/>
      <c r="S68" s="205"/>
    </row>
    <row r="69" s="201" customFormat="true" ht="12.75" spans="1:23">
      <c r="A69" s="229">
        <v>757</v>
      </c>
      <c r="B69" s="229" t="s">
        <v>453</v>
      </c>
      <c r="C69" s="208">
        <v>758</v>
      </c>
      <c r="D69" s="208" t="s">
        <v>441</v>
      </c>
      <c r="E69" s="208">
        <v>759</v>
      </c>
      <c r="F69" s="208" t="s">
        <v>441</v>
      </c>
      <c r="G69" s="229">
        <v>760</v>
      </c>
      <c r="H69" s="229" t="s">
        <v>453</v>
      </c>
      <c r="I69" s="208">
        <v>761</v>
      </c>
      <c r="J69" s="208" t="s">
        <v>441</v>
      </c>
      <c r="K69" s="208">
        <v>762</v>
      </c>
      <c r="L69" s="208" t="s">
        <v>441</v>
      </c>
      <c r="M69" s="208">
        <v>763</v>
      </c>
      <c r="N69" s="208" t="s">
        <v>441</v>
      </c>
      <c r="O69" s="208">
        <v>764</v>
      </c>
      <c r="P69" s="208" t="s">
        <v>441</v>
      </c>
      <c r="Q69" s="229">
        <v>765</v>
      </c>
      <c r="R69" s="229" t="s">
        <v>453</v>
      </c>
      <c r="S69" s="208">
        <v>766</v>
      </c>
      <c r="T69" s="208" t="s">
        <v>441</v>
      </c>
      <c r="U69" s="207"/>
      <c r="V69" s="207"/>
      <c r="W69" s="207"/>
    </row>
    <row r="70" s="201" customFormat="true" ht="12.75" spans="1:23">
      <c r="A70" s="229">
        <v>767</v>
      </c>
      <c r="B70" s="229" t="s">
        <v>453</v>
      </c>
      <c r="C70" s="229">
        <v>768</v>
      </c>
      <c r="D70" s="229" t="s">
        <v>453</v>
      </c>
      <c r="E70" s="229">
        <v>769</v>
      </c>
      <c r="F70" s="229" t="s">
        <v>453</v>
      </c>
      <c r="G70" s="208">
        <v>770</v>
      </c>
      <c r="H70" s="208" t="s">
        <v>441</v>
      </c>
      <c r="I70" s="208">
        <v>771</v>
      </c>
      <c r="J70" s="208" t="s">
        <v>441</v>
      </c>
      <c r="K70" s="229">
        <v>772</v>
      </c>
      <c r="L70" s="229" t="s">
        <v>38</v>
      </c>
      <c r="M70" s="229">
        <v>773</v>
      </c>
      <c r="N70" s="229" t="s">
        <v>38</v>
      </c>
      <c r="O70" s="208">
        <v>774</v>
      </c>
      <c r="P70" s="208" t="s">
        <v>441</v>
      </c>
      <c r="Q70" s="208">
        <v>775</v>
      </c>
      <c r="R70" s="208" t="s">
        <v>441</v>
      </c>
      <c r="S70" s="208">
        <v>776</v>
      </c>
      <c r="T70" s="208" t="s">
        <v>441</v>
      </c>
      <c r="U70" s="207"/>
      <c r="V70" s="207"/>
      <c r="W70" s="207"/>
    </row>
    <row r="71" s="201" customFormat="true" ht="12.75" spans="1:23">
      <c r="A71" s="208">
        <v>777</v>
      </c>
      <c r="B71" s="208" t="s">
        <v>441</v>
      </c>
      <c r="C71" s="208">
        <v>778</v>
      </c>
      <c r="D71" s="208" t="s">
        <v>441</v>
      </c>
      <c r="E71" s="208">
        <v>779</v>
      </c>
      <c r="F71" s="208" t="s">
        <v>441</v>
      </c>
      <c r="G71" s="208">
        <v>780</v>
      </c>
      <c r="H71" s="208" t="s">
        <v>441</v>
      </c>
      <c r="I71" s="208">
        <v>781</v>
      </c>
      <c r="J71" s="208" t="s">
        <v>441</v>
      </c>
      <c r="K71" s="208">
        <v>782</v>
      </c>
      <c r="L71" s="208" t="s">
        <v>441</v>
      </c>
      <c r="M71" s="205"/>
      <c r="N71" s="205"/>
      <c r="O71" s="205"/>
      <c r="Q71" s="205"/>
      <c r="R71" s="205"/>
      <c r="S71" s="205"/>
      <c r="U71" s="207"/>
      <c r="V71" s="207"/>
      <c r="W71" s="207"/>
    </row>
    <row r="72" s="201" customFormat="true" ht="12.75" spans="1:23">
      <c r="A72" s="205"/>
      <c r="B72" s="205"/>
      <c r="C72" s="205"/>
      <c r="D72" s="205"/>
      <c r="E72" s="205"/>
      <c r="F72" s="205"/>
      <c r="G72" s="205"/>
      <c r="H72" s="205"/>
      <c r="I72" s="205"/>
      <c r="J72" s="205"/>
      <c r="K72" s="205"/>
      <c r="L72" s="205"/>
      <c r="M72" s="205"/>
      <c r="N72" s="205"/>
      <c r="O72" s="205"/>
      <c r="P72" s="205"/>
      <c r="Q72" s="205"/>
      <c r="R72" s="205"/>
      <c r="S72" s="205"/>
      <c r="U72" s="207"/>
      <c r="V72" s="207"/>
      <c r="W72" s="207"/>
    </row>
    <row r="73" s="201" customFormat="true" ht="12.75" spans="1:19">
      <c r="A73" s="607" t="s">
        <v>455</v>
      </c>
      <c r="B73" s="205"/>
      <c r="C73" s="205"/>
      <c r="D73" s="205"/>
      <c r="E73" s="205"/>
      <c r="F73" s="205"/>
      <c r="G73" s="205"/>
      <c r="H73" s="205"/>
      <c r="I73" s="205"/>
      <c r="J73" s="205"/>
      <c r="K73" s="205"/>
      <c r="L73" s="205"/>
      <c r="M73" s="205"/>
      <c r="N73" s="205"/>
      <c r="O73" s="207"/>
      <c r="P73" s="207"/>
      <c r="Q73" s="207"/>
      <c r="R73" s="207"/>
      <c r="S73" s="215"/>
    </row>
    <row r="74" s="201" customFormat="true" ht="13.5" customHeight="true" spans="1:19">
      <c r="A74" s="205"/>
      <c r="B74" s="205"/>
      <c r="C74" s="205"/>
      <c r="D74" s="205"/>
      <c r="E74" s="205"/>
      <c r="F74" s="205"/>
      <c r="G74" s="205"/>
      <c r="H74" s="205"/>
      <c r="I74" s="205"/>
      <c r="J74" s="205"/>
      <c r="K74" s="205"/>
      <c r="L74" s="205"/>
      <c r="M74" s="205"/>
      <c r="N74" s="205"/>
      <c r="O74" s="205"/>
      <c r="P74" s="205"/>
      <c r="Q74" s="205"/>
      <c r="R74" s="205"/>
      <c r="S74" s="205"/>
    </row>
    <row r="75" s="201" customFormat="true" ht="12.75" spans="1:39">
      <c r="A75" s="214">
        <v>801</v>
      </c>
      <c r="B75" s="214" t="s">
        <v>300</v>
      </c>
      <c r="C75" s="612">
        <v>802</v>
      </c>
      <c r="D75" s="612" t="s">
        <v>300</v>
      </c>
      <c r="E75" s="612">
        <v>803</v>
      </c>
      <c r="F75" s="612" t="s">
        <v>300</v>
      </c>
      <c r="G75" s="612">
        <v>804</v>
      </c>
      <c r="H75" s="612" t="s">
        <v>300</v>
      </c>
      <c r="I75" s="612">
        <v>805</v>
      </c>
      <c r="J75" s="612" t="s">
        <v>300</v>
      </c>
      <c r="K75" s="214">
        <v>806</v>
      </c>
      <c r="L75" s="214" t="s">
        <v>300</v>
      </c>
      <c r="M75" s="612">
        <v>807</v>
      </c>
      <c r="N75" s="612" t="s">
        <v>300</v>
      </c>
      <c r="O75" s="612">
        <v>808</v>
      </c>
      <c r="P75" s="612" t="s">
        <v>300</v>
      </c>
      <c r="Q75" s="612">
        <v>809</v>
      </c>
      <c r="R75" s="612" t="s">
        <v>300</v>
      </c>
      <c r="S75" s="608">
        <v>810</v>
      </c>
      <c r="T75" s="608" t="s">
        <v>441</v>
      </c>
      <c r="V75" s="625"/>
      <c r="W75" s="625"/>
      <c r="X75" s="626"/>
      <c r="Y75" s="626"/>
      <c r="Z75" s="625"/>
      <c r="AA75" s="625"/>
      <c r="AB75" s="626"/>
      <c r="AC75" s="626"/>
      <c r="AD75" s="626"/>
      <c r="AE75" s="626"/>
      <c r="AF75" s="625"/>
      <c r="AG75" s="625"/>
      <c r="AH75" s="625"/>
      <c r="AI75" s="625"/>
      <c r="AJ75" s="625"/>
      <c r="AK75" s="625"/>
      <c r="AL75" s="626"/>
      <c r="AM75" s="626"/>
    </row>
    <row r="76" s="201" customFormat="true" ht="12.75" spans="1:39">
      <c r="A76" s="214">
        <v>811</v>
      </c>
      <c r="B76" s="214" t="s">
        <v>300</v>
      </c>
      <c r="C76" s="214">
        <v>812</v>
      </c>
      <c r="D76" s="214" t="s">
        <v>300</v>
      </c>
      <c r="E76" s="612">
        <v>813</v>
      </c>
      <c r="F76" s="612" t="s">
        <v>300</v>
      </c>
      <c r="G76" s="614">
        <v>814</v>
      </c>
      <c r="H76" s="614" t="s">
        <v>300</v>
      </c>
      <c r="I76" s="613">
        <v>815</v>
      </c>
      <c r="J76" s="613" t="s">
        <v>300</v>
      </c>
      <c r="K76" s="612">
        <v>816</v>
      </c>
      <c r="L76" s="612" t="s">
        <v>300</v>
      </c>
      <c r="M76" s="614">
        <v>817</v>
      </c>
      <c r="N76" s="614" t="s">
        <v>300</v>
      </c>
      <c r="O76" s="614">
        <v>818</v>
      </c>
      <c r="P76" s="614" t="s">
        <v>300</v>
      </c>
      <c r="Q76" s="614">
        <v>819</v>
      </c>
      <c r="R76" s="614" t="s">
        <v>300</v>
      </c>
      <c r="S76" s="612">
        <v>820</v>
      </c>
      <c r="T76" s="612" t="s">
        <v>300</v>
      </c>
      <c r="V76" s="625"/>
      <c r="W76" s="625"/>
      <c r="X76" s="625"/>
      <c r="Y76" s="625"/>
      <c r="Z76" s="625"/>
      <c r="AA76" s="625"/>
      <c r="AB76" s="626"/>
      <c r="AC76" s="626"/>
      <c r="AD76" s="625"/>
      <c r="AE76" s="625"/>
      <c r="AF76" s="625"/>
      <c r="AG76" s="625"/>
      <c r="AH76" s="626"/>
      <c r="AI76" s="626"/>
      <c r="AJ76" s="625"/>
      <c r="AK76" s="625"/>
      <c r="AL76" s="625"/>
      <c r="AM76" s="625"/>
    </row>
    <row r="77" s="201" customFormat="true" ht="12.75" spans="1:39">
      <c r="A77" s="612">
        <v>821</v>
      </c>
      <c r="B77" s="612" t="s">
        <v>300</v>
      </c>
      <c r="C77" s="612">
        <v>822</v>
      </c>
      <c r="D77" s="612" t="s">
        <v>300</v>
      </c>
      <c r="E77" s="614">
        <v>823</v>
      </c>
      <c r="F77" s="614" t="s">
        <v>300</v>
      </c>
      <c r="G77" s="214">
        <v>824</v>
      </c>
      <c r="H77" s="214" t="s">
        <v>300</v>
      </c>
      <c r="I77" s="612">
        <v>825</v>
      </c>
      <c r="J77" s="612" t="s">
        <v>300</v>
      </c>
      <c r="K77" s="608">
        <v>826</v>
      </c>
      <c r="L77" s="608" t="s">
        <v>441</v>
      </c>
      <c r="M77" s="217">
        <v>827</v>
      </c>
      <c r="N77" s="217" t="s">
        <v>300</v>
      </c>
      <c r="O77" s="612">
        <v>828</v>
      </c>
      <c r="P77" s="612" t="s">
        <v>300</v>
      </c>
      <c r="Q77" s="612">
        <v>829</v>
      </c>
      <c r="R77" s="612" t="s">
        <v>300</v>
      </c>
      <c r="S77" s="612">
        <v>830</v>
      </c>
      <c r="T77" s="612" t="s">
        <v>300</v>
      </c>
      <c r="V77" s="625"/>
      <c r="W77" s="625"/>
      <c r="X77" s="626"/>
      <c r="Y77" s="626"/>
      <c r="Z77" s="625"/>
      <c r="AA77" s="625"/>
      <c r="AB77" s="625"/>
      <c r="AC77" s="625"/>
      <c r="AD77" s="625"/>
      <c r="AE77" s="625"/>
      <c r="AF77" s="625"/>
      <c r="AG77" s="625"/>
      <c r="AH77" s="625"/>
      <c r="AI77" s="625"/>
      <c r="AJ77" s="627"/>
      <c r="AK77" s="627"/>
      <c r="AL77" s="625"/>
      <c r="AM77" s="625"/>
    </row>
    <row r="78" s="201" customFormat="true" ht="12.75" customHeight="true" spans="1:39">
      <c r="A78" s="608">
        <v>831</v>
      </c>
      <c r="B78" s="608" t="s">
        <v>441</v>
      </c>
      <c r="C78" s="613">
        <v>832</v>
      </c>
      <c r="D78" s="613" t="s">
        <v>300</v>
      </c>
      <c r="E78" s="214">
        <v>833</v>
      </c>
      <c r="F78" s="214" t="s">
        <v>300</v>
      </c>
      <c r="G78" s="612">
        <v>834</v>
      </c>
      <c r="H78" s="612" t="s">
        <v>300</v>
      </c>
      <c r="I78" s="613">
        <v>835</v>
      </c>
      <c r="J78" s="613" t="s">
        <v>300</v>
      </c>
      <c r="K78" s="612">
        <v>836</v>
      </c>
      <c r="L78" s="612" t="s">
        <v>300</v>
      </c>
      <c r="M78" s="612">
        <v>837</v>
      </c>
      <c r="N78" s="612" t="s">
        <v>300</v>
      </c>
      <c r="O78" s="613">
        <v>838</v>
      </c>
      <c r="P78" s="613" t="s">
        <v>300</v>
      </c>
      <c r="Q78" s="614">
        <v>839</v>
      </c>
      <c r="R78" s="614" t="s">
        <v>300</v>
      </c>
      <c r="S78" s="217">
        <v>840</v>
      </c>
      <c r="T78" s="217" t="s">
        <v>300</v>
      </c>
      <c r="V78" s="626"/>
      <c r="W78" s="626"/>
      <c r="X78" s="625"/>
      <c r="Y78" s="625"/>
      <c r="Z78" s="625"/>
      <c r="AA78" s="625"/>
      <c r="AB78" s="627"/>
      <c r="AC78" s="627"/>
      <c r="AD78" s="625"/>
      <c r="AE78" s="625"/>
      <c r="AF78" s="625"/>
      <c r="AG78" s="625"/>
      <c r="AH78" s="626"/>
      <c r="AI78" s="626"/>
      <c r="AJ78" s="625"/>
      <c r="AK78" s="625"/>
      <c r="AL78" s="625"/>
      <c r="AM78" s="625"/>
    </row>
    <row r="79" s="201" customFormat="true" ht="12.75" customHeight="true" spans="1:39">
      <c r="A79" s="614">
        <v>841</v>
      </c>
      <c r="B79" s="614" t="s">
        <v>300</v>
      </c>
      <c r="C79" s="612">
        <v>842</v>
      </c>
      <c r="D79" s="612" t="s">
        <v>300</v>
      </c>
      <c r="E79" s="214">
        <v>843</v>
      </c>
      <c r="F79" s="214" t="s">
        <v>300</v>
      </c>
      <c r="G79" s="614">
        <v>844</v>
      </c>
      <c r="H79" s="614" t="s">
        <v>300</v>
      </c>
      <c r="I79" s="205"/>
      <c r="J79" s="205"/>
      <c r="K79" s="205"/>
      <c r="M79" s="205"/>
      <c r="N79" s="205"/>
      <c r="O79" s="205"/>
      <c r="Q79" s="205"/>
      <c r="R79" s="205"/>
      <c r="S79" s="205"/>
      <c r="V79" s="626"/>
      <c r="W79" s="626"/>
      <c r="X79" s="625"/>
      <c r="Y79" s="625"/>
      <c r="Z79" s="625"/>
      <c r="AA79" s="625"/>
      <c r="AB79" s="625"/>
      <c r="AC79" s="625"/>
      <c r="AD79" s="625"/>
      <c r="AE79" s="625"/>
      <c r="AF79" s="626"/>
      <c r="AG79" s="626"/>
      <c r="AH79" s="625"/>
      <c r="AI79" s="625"/>
      <c r="AJ79" s="625"/>
      <c r="AK79" s="625"/>
      <c r="AL79" s="191"/>
      <c r="AM79" s="191"/>
    </row>
    <row r="80" s="201" customFormat="true" ht="12.75" customHeight="true" spans="1:22">
      <c r="A80" s="205"/>
      <c r="B80" s="205"/>
      <c r="C80" s="205"/>
      <c r="D80" s="205"/>
      <c r="E80" s="205"/>
      <c r="F80" s="205"/>
      <c r="G80" s="205"/>
      <c r="H80" s="205"/>
      <c r="I80" s="205"/>
      <c r="J80" s="205"/>
      <c r="K80" s="205"/>
      <c r="L80" s="205"/>
      <c r="M80" s="205"/>
      <c r="N80" s="205"/>
      <c r="O80" s="205"/>
      <c r="P80" s="205"/>
      <c r="Q80" s="205"/>
      <c r="R80" s="205"/>
      <c r="S80" s="205"/>
      <c r="V80"/>
    </row>
    <row r="81" s="201" customFormat="true" ht="12.75" customHeight="true" spans="1:22">
      <c r="A81" s="615" t="s">
        <v>269</v>
      </c>
      <c r="B81" s="615"/>
      <c r="C81" s="207" t="s">
        <v>456</v>
      </c>
      <c r="D81" s="207"/>
      <c r="E81" s="207"/>
      <c r="F81" s="207"/>
      <c r="G81" s="207"/>
      <c r="H81" s="207"/>
      <c r="I81" s="207"/>
      <c r="J81" s="207"/>
      <c r="K81" s="207"/>
      <c r="L81" s="207"/>
      <c r="M81" s="207"/>
      <c r="N81" s="207"/>
      <c r="O81" s="207"/>
      <c r="P81" s="207"/>
      <c r="Q81" s="207"/>
      <c r="R81" s="207"/>
      <c r="S81" s="207"/>
      <c r="T81" s="207"/>
      <c r="V81"/>
    </row>
    <row r="82" s="201" customFormat="true" ht="12.75" customHeight="true" spans="1:20">
      <c r="A82" s="616" t="s">
        <v>457</v>
      </c>
      <c r="B82" s="616"/>
      <c r="C82" s="207" t="s">
        <v>458</v>
      </c>
      <c r="D82" s="207"/>
      <c r="E82" s="207"/>
      <c r="F82" s="207"/>
      <c r="G82" s="207"/>
      <c r="H82" s="207"/>
      <c r="I82" s="207"/>
      <c r="J82" s="207"/>
      <c r="K82" s="207"/>
      <c r="L82" s="207"/>
      <c r="M82" s="207"/>
      <c r="N82" s="207"/>
      <c r="O82" s="207"/>
      <c r="P82" s="207"/>
      <c r="Q82" s="207"/>
      <c r="R82" s="207"/>
      <c r="S82" s="207"/>
      <c r="T82" s="207"/>
    </row>
    <row r="83" s="201" customFormat="true" ht="12.75" customHeight="true" spans="1:20">
      <c r="A83" s="617" t="s">
        <v>83</v>
      </c>
      <c r="B83" s="617"/>
      <c r="C83" s="207" t="s">
        <v>459</v>
      </c>
      <c r="D83" s="207"/>
      <c r="E83" s="207"/>
      <c r="F83" s="207"/>
      <c r="G83" s="207"/>
      <c r="H83" s="207"/>
      <c r="I83" s="207"/>
      <c r="J83" s="207"/>
      <c r="K83" s="207"/>
      <c r="L83" s="207"/>
      <c r="M83" s="207"/>
      <c r="N83" s="207"/>
      <c r="O83" s="207"/>
      <c r="P83" s="207"/>
      <c r="Q83" s="207"/>
      <c r="R83" s="207"/>
      <c r="S83" s="207"/>
      <c r="T83" s="207"/>
    </row>
    <row r="84" s="201" customFormat="true" ht="12.75" customHeight="true" spans="1:20">
      <c r="A84" s="618" t="s">
        <v>266</v>
      </c>
      <c r="B84" s="618"/>
      <c r="C84" s="207" t="s">
        <v>460</v>
      </c>
      <c r="D84" s="207"/>
      <c r="E84" s="207"/>
      <c r="F84" s="207"/>
      <c r="G84" s="207"/>
      <c r="H84" s="207"/>
      <c r="I84" s="207"/>
      <c r="J84" s="207"/>
      <c r="K84" s="207"/>
      <c r="L84" s="207"/>
      <c r="M84" s="207"/>
      <c r="N84" s="207"/>
      <c r="O84" s="207"/>
      <c r="P84" s="207"/>
      <c r="Q84" s="207"/>
      <c r="R84" s="207"/>
      <c r="S84" s="207"/>
      <c r="T84" s="207"/>
    </row>
    <row r="85" s="201" customFormat="true" ht="12.75" customHeight="true" spans="1:20">
      <c r="A85" s="619" t="s">
        <v>461</v>
      </c>
      <c r="B85" s="619"/>
      <c r="C85" s="207" t="s">
        <v>462</v>
      </c>
      <c r="D85" s="207"/>
      <c r="E85" s="207"/>
      <c r="F85" s="207"/>
      <c r="G85" s="207"/>
      <c r="H85" s="207"/>
      <c r="I85" s="207"/>
      <c r="J85" s="207"/>
      <c r="K85" s="207"/>
      <c r="L85" s="207"/>
      <c r="M85" s="207"/>
      <c r="N85" s="207"/>
      <c r="O85" s="207"/>
      <c r="P85" s="207"/>
      <c r="Q85" s="207"/>
      <c r="R85" s="207"/>
      <c r="S85" s="207"/>
      <c r="T85" s="207"/>
    </row>
    <row r="86" s="201" customFormat="true" ht="12.75" customHeight="true" spans="1:20">
      <c r="A86" s="620" t="s">
        <v>463</v>
      </c>
      <c r="B86" s="620"/>
      <c r="C86" s="207" t="s">
        <v>464</v>
      </c>
      <c r="D86" s="207"/>
      <c r="E86" s="207"/>
      <c r="F86" s="207"/>
      <c r="G86" s="207"/>
      <c r="H86" s="207"/>
      <c r="I86" s="207"/>
      <c r="J86" s="207"/>
      <c r="K86" s="207"/>
      <c r="L86" s="207"/>
      <c r="M86" s="207"/>
      <c r="N86" s="207"/>
      <c r="O86" s="207"/>
      <c r="P86" s="207"/>
      <c r="Q86" s="207"/>
      <c r="R86" s="207"/>
      <c r="S86" s="207"/>
      <c r="T86" s="207"/>
    </row>
    <row r="87" s="201" customFormat="true" ht="13.5" customHeight="true" spans="1:19">
      <c r="A87" s="205"/>
      <c r="B87" s="205"/>
      <c r="C87" s="205"/>
      <c r="D87" s="205"/>
      <c r="E87" s="205"/>
      <c r="F87" s="205"/>
      <c r="G87" s="205"/>
      <c r="H87" s="205"/>
      <c r="I87" s="205"/>
      <c r="J87" s="205"/>
      <c r="K87" s="205"/>
      <c r="L87" s="205"/>
      <c r="M87" s="205"/>
      <c r="N87" s="205"/>
      <c r="O87" s="205"/>
      <c r="P87" s="205"/>
      <c r="Q87" s="205"/>
      <c r="R87" s="205"/>
      <c r="S87" s="205"/>
    </row>
    <row r="88" s="201" customFormat="true" ht="12.75" spans="1:19">
      <c r="A88" s="621" t="s">
        <v>465</v>
      </c>
      <c r="B88" s="205"/>
      <c r="C88" s="205"/>
      <c r="D88" s="205"/>
      <c r="E88" s="205"/>
      <c r="F88" s="205"/>
      <c r="G88" s="205"/>
      <c r="H88" s="205"/>
      <c r="I88" s="205"/>
      <c r="J88" s="205"/>
      <c r="K88" s="205"/>
      <c r="L88" s="205"/>
      <c r="M88" s="205"/>
      <c r="N88" s="205"/>
      <c r="O88" s="205"/>
      <c r="P88" s="205"/>
      <c r="Q88" s="205"/>
      <c r="R88" s="205"/>
      <c r="S88" s="205"/>
    </row>
    <row r="89" s="201" customFormat="true" ht="13.5" customHeight="true" spans="1:19">
      <c r="A89" s="205"/>
      <c r="B89" s="205"/>
      <c r="C89" s="205"/>
      <c r="D89" s="205"/>
      <c r="E89" s="205"/>
      <c r="F89" s="205"/>
      <c r="G89" s="205"/>
      <c r="H89" s="205"/>
      <c r="I89" s="205"/>
      <c r="J89" s="205"/>
      <c r="K89" s="205"/>
      <c r="L89" s="205"/>
      <c r="M89" s="205"/>
      <c r="N89" s="205"/>
      <c r="O89" s="205"/>
      <c r="P89" s="205"/>
      <c r="Q89" s="205"/>
      <c r="R89" s="205"/>
      <c r="S89" s="205"/>
    </row>
    <row r="90" s="201" customFormat="true" ht="12.75" spans="1:20">
      <c r="A90" s="205">
        <v>901</v>
      </c>
      <c r="B90" s="205" t="s">
        <v>258</v>
      </c>
      <c r="C90" s="205">
        <v>902</v>
      </c>
      <c r="D90" s="205" t="s">
        <v>258</v>
      </c>
      <c r="E90" s="205">
        <v>903</v>
      </c>
      <c r="F90" s="205" t="s">
        <v>258</v>
      </c>
      <c r="G90" s="209">
        <v>904</v>
      </c>
      <c r="H90" s="209" t="s">
        <v>258</v>
      </c>
      <c r="I90" s="205">
        <v>905</v>
      </c>
      <c r="J90" s="205" t="s">
        <v>258</v>
      </c>
      <c r="K90" s="205">
        <v>906</v>
      </c>
      <c r="L90" s="205" t="s">
        <v>258</v>
      </c>
      <c r="M90" s="205">
        <v>907</v>
      </c>
      <c r="N90" s="205" t="s">
        <v>258</v>
      </c>
      <c r="O90" s="205">
        <v>908</v>
      </c>
      <c r="P90" s="205" t="s">
        <v>258</v>
      </c>
      <c r="Q90" s="205">
        <v>909</v>
      </c>
      <c r="R90" s="205" t="s">
        <v>258</v>
      </c>
      <c r="S90" s="205">
        <v>910</v>
      </c>
      <c r="T90" s="205" t="s">
        <v>258</v>
      </c>
    </row>
    <row r="91" s="201" customFormat="true" ht="12.75" spans="1:20">
      <c r="A91" s="205">
        <v>911</v>
      </c>
      <c r="B91" s="205" t="s">
        <v>258</v>
      </c>
      <c r="C91" s="205">
        <v>912</v>
      </c>
      <c r="D91" s="205" t="s">
        <v>258</v>
      </c>
      <c r="E91" s="205">
        <v>913</v>
      </c>
      <c r="F91" s="205" t="s">
        <v>258</v>
      </c>
      <c r="G91" s="205">
        <v>914</v>
      </c>
      <c r="H91" s="205" t="s">
        <v>258</v>
      </c>
      <c r="I91" s="205">
        <v>915</v>
      </c>
      <c r="J91" s="205" t="s">
        <v>258</v>
      </c>
      <c r="K91" s="205">
        <v>916</v>
      </c>
      <c r="L91" s="205" t="s">
        <v>258</v>
      </c>
      <c r="M91" s="205">
        <v>917</v>
      </c>
      <c r="N91" s="205" t="s">
        <v>258</v>
      </c>
      <c r="O91" s="205">
        <v>918</v>
      </c>
      <c r="P91" s="205" t="s">
        <v>258</v>
      </c>
      <c r="Q91" s="205">
        <v>919</v>
      </c>
      <c r="R91" s="205" t="s">
        <v>258</v>
      </c>
      <c r="S91" s="205">
        <v>920</v>
      </c>
      <c r="T91" s="205" t="s">
        <v>258</v>
      </c>
    </row>
    <row r="92" s="201" customFormat="true" ht="12.75" spans="1:20">
      <c r="A92" s="205">
        <v>921</v>
      </c>
      <c r="B92" s="205" t="s">
        <v>258</v>
      </c>
      <c r="C92" s="205">
        <v>922</v>
      </c>
      <c r="D92" s="205" t="s">
        <v>258</v>
      </c>
      <c r="E92" s="205">
        <v>923</v>
      </c>
      <c r="F92" s="205" t="s">
        <v>258</v>
      </c>
      <c r="G92" s="205">
        <v>924</v>
      </c>
      <c r="H92" s="205" t="s">
        <v>258</v>
      </c>
      <c r="I92" s="205">
        <v>925</v>
      </c>
      <c r="J92" s="205" t="s">
        <v>258</v>
      </c>
      <c r="K92" s="205">
        <v>926</v>
      </c>
      <c r="L92" s="205" t="s">
        <v>258</v>
      </c>
      <c r="M92" s="205">
        <v>927</v>
      </c>
      <c r="N92" s="205" t="s">
        <v>258</v>
      </c>
      <c r="O92" s="205">
        <v>928</v>
      </c>
      <c r="P92" s="205" t="s">
        <v>258</v>
      </c>
      <c r="Q92" s="205">
        <v>929</v>
      </c>
      <c r="R92" s="205" t="s">
        <v>258</v>
      </c>
      <c r="S92" s="205">
        <v>930</v>
      </c>
      <c r="T92" s="205" t="s">
        <v>258</v>
      </c>
    </row>
    <row r="93" s="201" customFormat="true" ht="12.75" spans="1:20">
      <c r="A93" s="205">
        <v>931</v>
      </c>
      <c r="B93" s="205" t="s">
        <v>258</v>
      </c>
      <c r="C93" s="208">
        <v>932</v>
      </c>
      <c r="D93" s="208" t="s">
        <v>441</v>
      </c>
      <c r="E93" s="205">
        <v>933</v>
      </c>
      <c r="F93" s="205" t="s">
        <v>258</v>
      </c>
      <c r="G93" s="205">
        <v>934</v>
      </c>
      <c r="H93" s="205" t="s">
        <v>258</v>
      </c>
      <c r="I93" s="205">
        <v>935</v>
      </c>
      <c r="J93" s="205" t="s">
        <v>258</v>
      </c>
      <c r="K93" s="205">
        <v>936</v>
      </c>
      <c r="L93" s="205" t="s">
        <v>258</v>
      </c>
      <c r="M93" s="205">
        <v>937</v>
      </c>
      <c r="N93" s="205" t="s">
        <v>258</v>
      </c>
      <c r="O93" s="205">
        <v>938</v>
      </c>
      <c r="P93" s="205" t="s">
        <v>258</v>
      </c>
      <c r="Q93" s="205">
        <v>939</v>
      </c>
      <c r="R93" s="205" t="s">
        <v>258</v>
      </c>
      <c r="S93" s="205">
        <v>940</v>
      </c>
      <c r="T93" s="205" t="s">
        <v>258</v>
      </c>
    </row>
    <row r="94" s="201" customFormat="true" ht="12.75" spans="1:20">
      <c r="A94" s="205">
        <v>941</v>
      </c>
      <c r="B94" s="205" t="s">
        <v>258</v>
      </c>
      <c r="C94" s="205">
        <v>942</v>
      </c>
      <c r="D94" s="205" t="s">
        <v>258</v>
      </c>
      <c r="E94" s="205">
        <v>943</v>
      </c>
      <c r="F94" s="205" t="s">
        <v>258</v>
      </c>
      <c r="G94" s="205">
        <v>944</v>
      </c>
      <c r="H94" s="205" t="s">
        <v>258</v>
      </c>
      <c r="I94" s="205">
        <v>945</v>
      </c>
      <c r="J94" s="205" t="s">
        <v>258</v>
      </c>
      <c r="K94" s="205">
        <v>946</v>
      </c>
      <c r="L94" s="205" t="s">
        <v>258</v>
      </c>
      <c r="M94" s="205">
        <v>947</v>
      </c>
      <c r="N94" s="205" t="s">
        <v>258</v>
      </c>
      <c r="O94" s="205">
        <v>948</v>
      </c>
      <c r="P94" s="205" t="s">
        <v>258</v>
      </c>
      <c r="Q94" s="205">
        <v>949</v>
      </c>
      <c r="R94" s="205" t="s">
        <v>258</v>
      </c>
      <c r="S94" s="205">
        <v>950</v>
      </c>
      <c r="T94" s="205" t="s">
        <v>258</v>
      </c>
    </row>
    <row r="95" s="201" customFormat="true" ht="12.75" spans="1:19">
      <c r="A95" s="205">
        <v>951</v>
      </c>
      <c r="B95" s="205" t="s">
        <v>258</v>
      </c>
      <c r="C95" s="205">
        <v>952</v>
      </c>
      <c r="D95" s="205" t="s">
        <v>258</v>
      </c>
      <c r="E95" s="205"/>
      <c r="F95" s="205"/>
      <c r="G95" s="205"/>
      <c r="H95" s="205"/>
      <c r="I95" s="205"/>
      <c r="J95" s="205"/>
      <c r="K95" s="205"/>
      <c r="M95" s="205"/>
      <c r="N95" s="205"/>
      <c r="O95" s="205"/>
      <c r="P95" s="205"/>
      <c r="Q95" s="205"/>
      <c r="R95" s="205"/>
      <c r="S95" s="205"/>
    </row>
    <row r="96" s="201" customFormat="true" ht="13.5" customHeight="true" spans="1:19">
      <c r="A96" s="205"/>
      <c r="B96" s="205"/>
      <c r="C96" s="205"/>
      <c r="D96" s="205"/>
      <c r="E96" s="205"/>
      <c r="F96" s="205"/>
      <c r="G96" s="205"/>
      <c r="H96" s="205"/>
      <c r="I96" s="205"/>
      <c r="J96" s="205"/>
      <c r="K96" s="205"/>
      <c r="L96" s="205"/>
      <c r="M96" s="205"/>
      <c r="N96" s="205"/>
      <c r="O96" s="205"/>
      <c r="P96" s="205"/>
      <c r="Q96" s="205"/>
      <c r="R96" s="205"/>
      <c r="S96" s="205"/>
    </row>
    <row r="97" s="201" customFormat="true" ht="12.75" spans="1:19">
      <c r="A97" s="607" t="s">
        <v>466</v>
      </c>
      <c r="B97" s="205"/>
      <c r="C97" s="205"/>
      <c r="D97" s="205"/>
      <c r="E97" s="205"/>
      <c r="F97" s="205"/>
      <c r="G97" s="205"/>
      <c r="H97" s="205"/>
      <c r="I97" s="205"/>
      <c r="J97" s="205"/>
      <c r="K97" s="205"/>
      <c r="L97" s="205"/>
      <c r="M97" s="205"/>
      <c r="N97" s="205"/>
      <c r="O97" s="205"/>
      <c r="P97" s="205"/>
      <c r="Q97" s="205"/>
      <c r="R97" s="205"/>
      <c r="S97" s="205"/>
    </row>
    <row r="98" s="201" customFormat="true" ht="13.5" customHeight="true" spans="1:19">
      <c r="A98" s="205"/>
      <c r="B98" s="205"/>
      <c r="C98" s="205"/>
      <c r="D98" s="205"/>
      <c r="E98" s="205"/>
      <c r="F98" s="205"/>
      <c r="G98" s="205"/>
      <c r="H98" s="205"/>
      <c r="I98" s="205"/>
      <c r="J98" s="205"/>
      <c r="K98" s="205"/>
      <c r="L98" s="205"/>
      <c r="M98" s="205"/>
      <c r="N98" s="205"/>
      <c r="O98" s="205"/>
      <c r="P98" s="205"/>
      <c r="Q98" s="205"/>
      <c r="R98" s="205"/>
      <c r="S98" s="205"/>
    </row>
    <row r="99" s="201" customFormat="true" ht="12.75" spans="1:20">
      <c r="A99" s="229">
        <v>960</v>
      </c>
      <c r="B99" s="229" t="s">
        <v>300</v>
      </c>
      <c r="C99" s="208">
        <v>961</v>
      </c>
      <c r="D99" s="208" t="s">
        <v>441</v>
      </c>
      <c r="E99" s="229">
        <v>962</v>
      </c>
      <c r="F99" s="229" t="s">
        <v>300</v>
      </c>
      <c r="G99" s="229">
        <v>963</v>
      </c>
      <c r="H99" s="229" t="s">
        <v>300</v>
      </c>
      <c r="I99" s="229">
        <v>964</v>
      </c>
      <c r="J99" s="229" t="s">
        <v>300</v>
      </c>
      <c r="K99" s="229">
        <v>965</v>
      </c>
      <c r="L99" s="229" t="s">
        <v>300</v>
      </c>
      <c r="M99" s="229">
        <v>966</v>
      </c>
      <c r="N99" s="229" t="s">
        <v>300</v>
      </c>
      <c r="O99" s="208">
        <v>967</v>
      </c>
      <c r="P99" s="208" t="s">
        <v>441</v>
      </c>
      <c r="Q99" s="229">
        <v>968</v>
      </c>
      <c r="R99" s="229" t="s">
        <v>300</v>
      </c>
      <c r="S99" s="208">
        <v>969</v>
      </c>
      <c r="T99" s="208" t="s">
        <v>441</v>
      </c>
    </row>
    <row r="100" s="201" customFormat="true" ht="12.75" spans="1:20">
      <c r="A100" s="208">
        <v>970</v>
      </c>
      <c r="B100" s="208" t="s">
        <v>441</v>
      </c>
      <c r="C100" s="229">
        <v>971</v>
      </c>
      <c r="D100" s="229" t="s">
        <v>300</v>
      </c>
      <c r="E100" s="229">
        <v>972</v>
      </c>
      <c r="F100" s="229" t="s">
        <v>300</v>
      </c>
      <c r="G100" s="229">
        <v>973</v>
      </c>
      <c r="H100" s="229" t="s">
        <v>300</v>
      </c>
      <c r="I100" s="229">
        <v>974</v>
      </c>
      <c r="J100" s="229" t="s">
        <v>300</v>
      </c>
      <c r="K100" s="229">
        <v>975</v>
      </c>
      <c r="L100" s="229" t="s">
        <v>300</v>
      </c>
      <c r="M100" s="229">
        <v>976</v>
      </c>
      <c r="N100" s="229" t="s">
        <v>300</v>
      </c>
      <c r="O100" s="229">
        <v>977</v>
      </c>
      <c r="P100" s="229" t="s">
        <v>300</v>
      </c>
      <c r="Q100" s="229">
        <v>978</v>
      </c>
      <c r="R100" s="229" t="s">
        <v>300</v>
      </c>
      <c r="S100" s="229">
        <v>979</v>
      </c>
      <c r="T100" s="229" t="s">
        <v>300</v>
      </c>
    </row>
    <row r="101" s="201" customFormat="true" ht="12.75" spans="1:20">
      <c r="A101" s="622">
        <v>980</v>
      </c>
      <c r="B101" s="622" t="s">
        <v>441</v>
      </c>
      <c r="C101" s="229">
        <v>981</v>
      </c>
      <c r="D101" s="229" t="s">
        <v>300</v>
      </c>
      <c r="E101" s="229">
        <v>982</v>
      </c>
      <c r="F101" s="229" t="s">
        <v>300</v>
      </c>
      <c r="G101" s="229">
        <v>983</v>
      </c>
      <c r="H101" s="229" t="s">
        <v>300</v>
      </c>
      <c r="I101" s="229">
        <v>984</v>
      </c>
      <c r="J101" s="229" t="s">
        <v>300</v>
      </c>
      <c r="K101" s="229">
        <v>985</v>
      </c>
      <c r="L101" s="229" t="s">
        <v>300</v>
      </c>
      <c r="M101" s="229">
        <v>986</v>
      </c>
      <c r="N101" s="229" t="s">
        <v>300</v>
      </c>
      <c r="O101" s="229">
        <v>987</v>
      </c>
      <c r="P101" s="229" t="s">
        <v>300</v>
      </c>
      <c r="Q101" s="229">
        <v>988</v>
      </c>
      <c r="R101" s="229" t="s">
        <v>300</v>
      </c>
      <c r="S101" s="229">
        <v>989</v>
      </c>
      <c r="T101" s="229" t="s">
        <v>300</v>
      </c>
    </row>
    <row r="102" s="201" customFormat="true" ht="12.75" spans="1:20">
      <c r="A102" s="229">
        <v>990</v>
      </c>
      <c r="B102" s="229" t="s">
        <v>300</v>
      </c>
      <c r="C102" s="229">
        <v>991</v>
      </c>
      <c r="D102" s="229" t="s">
        <v>300</v>
      </c>
      <c r="E102" s="229">
        <v>992</v>
      </c>
      <c r="F102" s="229" t="s">
        <v>300</v>
      </c>
      <c r="G102" s="229">
        <v>993</v>
      </c>
      <c r="H102" s="229" t="s">
        <v>300</v>
      </c>
      <c r="I102" s="208">
        <v>994</v>
      </c>
      <c r="J102" s="208" t="s">
        <v>441</v>
      </c>
      <c r="K102" s="229">
        <v>995</v>
      </c>
      <c r="L102" s="229" t="s">
        <v>300</v>
      </c>
      <c r="M102" s="229">
        <v>996</v>
      </c>
      <c r="N102" s="229" t="s">
        <v>300</v>
      </c>
      <c r="O102" s="229">
        <v>997</v>
      </c>
      <c r="P102" s="229" t="s">
        <v>300</v>
      </c>
      <c r="Q102" s="229">
        <v>998</v>
      </c>
      <c r="R102" s="229" t="s">
        <v>300</v>
      </c>
      <c r="S102" s="229">
        <v>999</v>
      </c>
      <c r="T102" s="229" t="s">
        <v>300</v>
      </c>
    </row>
    <row r="103" s="201" customFormat="true" ht="13.5" customHeight="true" spans="1:19">
      <c r="A103" s="205"/>
      <c r="B103" s="205"/>
      <c r="C103" s="205"/>
      <c r="D103" s="205"/>
      <c r="E103" s="205"/>
      <c r="F103" s="205"/>
      <c r="G103" s="205"/>
      <c r="H103" s="205"/>
      <c r="I103" s="205"/>
      <c r="J103" s="205"/>
      <c r="K103" s="205"/>
      <c r="L103" s="205"/>
      <c r="M103" s="205"/>
      <c r="N103" s="205"/>
      <c r="O103" s="205"/>
      <c r="P103" s="205"/>
      <c r="Q103" s="205"/>
      <c r="R103" s="205"/>
      <c r="S103" s="205"/>
    </row>
    <row r="104" s="201" customFormat="true" ht="12.75" spans="1:1">
      <c r="A104" s="213" t="s">
        <v>467</v>
      </c>
    </row>
    <row r="105" s="201" customFormat="true" ht="5.25" customHeight="true"/>
    <row r="106" s="201" customFormat="true" ht="12.75" spans="1:11">
      <c r="A106" s="201" t="s">
        <v>442</v>
      </c>
      <c r="C106" s="207" t="s">
        <v>468</v>
      </c>
      <c r="D106" s="207"/>
      <c r="E106" s="207"/>
      <c r="G106" s="201" t="s">
        <v>453</v>
      </c>
      <c r="I106" s="207" t="s">
        <v>469</v>
      </c>
      <c r="J106" s="207"/>
      <c r="K106" s="207"/>
    </row>
    <row r="107" s="201" customFormat="true" ht="12.75" spans="1:11">
      <c r="A107" s="201" t="s">
        <v>36</v>
      </c>
      <c r="C107" s="207" t="s">
        <v>470</v>
      </c>
      <c r="D107" s="207"/>
      <c r="E107" s="207"/>
      <c r="G107" s="201" t="s">
        <v>446</v>
      </c>
      <c r="I107" s="207" t="s">
        <v>471</v>
      </c>
      <c r="J107" s="207"/>
      <c r="K107" s="207"/>
    </row>
    <row r="108" s="201" customFormat="true" ht="12.75" spans="1:11">
      <c r="A108" s="201" t="s">
        <v>258</v>
      </c>
      <c r="C108" s="207" t="s">
        <v>472</v>
      </c>
      <c r="D108" s="207"/>
      <c r="E108" s="207"/>
      <c r="G108" s="201" t="s">
        <v>38</v>
      </c>
      <c r="I108" s="207" t="s">
        <v>311</v>
      </c>
      <c r="J108" s="207"/>
      <c r="K108" s="207"/>
    </row>
    <row r="109" s="201" customFormat="true" ht="12.75" spans="1:9">
      <c r="A109" s="201" t="s">
        <v>300</v>
      </c>
      <c r="C109" s="207" t="s">
        <v>473</v>
      </c>
      <c r="D109" s="207"/>
      <c r="E109" s="207"/>
      <c r="G109" s="201" t="s">
        <v>133</v>
      </c>
      <c r="I109" s="201" t="s">
        <v>474</v>
      </c>
    </row>
    <row r="110" s="201" customFormat="true" ht="12.75" spans="1:13">
      <c r="A110" s="216"/>
      <c r="B110" s="216"/>
      <c r="C110" s="207"/>
      <c r="D110" s="207"/>
      <c r="E110" s="207"/>
      <c r="F110" s="207"/>
      <c r="G110" s="207"/>
      <c r="H110" s="207"/>
      <c r="I110" s="207"/>
      <c r="J110" s="207"/>
      <c r="K110" s="207"/>
      <c r="L110" s="207"/>
      <c r="M110" s="207"/>
    </row>
    <row r="111" s="201" customFormat="true" ht="12.75" spans="1:17">
      <c r="A111" s="615" t="s">
        <v>269</v>
      </c>
      <c r="B111" s="615"/>
      <c r="C111" s="207" t="s">
        <v>456</v>
      </c>
      <c r="D111" s="207"/>
      <c r="E111" s="207"/>
      <c r="F111" s="207"/>
      <c r="G111" s="207"/>
      <c r="H111" s="207"/>
      <c r="I111" s="624" t="s">
        <v>246</v>
      </c>
      <c r="J111" s="624"/>
      <c r="K111" s="207" t="s">
        <v>475</v>
      </c>
      <c r="L111" s="207"/>
      <c r="M111" s="207"/>
      <c r="N111" s="207"/>
      <c r="O111" s="207"/>
      <c r="P111" s="207"/>
      <c r="Q111" s="207"/>
    </row>
    <row r="112" s="201" customFormat="true" ht="12.75" spans="1:19">
      <c r="A112" s="623" t="s">
        <v>27</v>
      </c>
      <c r="B112" s="623"/>
      <c r="C112" s="207" t="s">
        <v>476</v>
      </c>
      <c r="D112" s="207"/>
      <c r="E112" s="207"/>
      <c r="F112" s="207"/>
      <c r="G112" s="207"/>
      <c r="H112" s="207"/>
      <c r="I112" s="207"/>
      <c r="J112" s="207"/>
      <c r="K112" s="207"/>
      <c r="L112" s="207"/>
      <c r="M112" s="207"/>
      <c r="N112" s="207"/>
      <c r="O112" s="207"/>
      <c r="P112" s="207"/>
      <c r="Q112" s="207"/>
      <c r="R112" s="207"/>
      <c r="S112" s="215"/>
    </row>
  </sheetData>
  <mergeCells count="39">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C106:E106"/>
    <mergeCell ref="I106:K106"/>
    <mergeCell ref="C107:E107"/>
    <mergeCell ref="I107:K107"/>
    <mergeCell ref="C108:E108"/>
    <mergeCell ref="I108:K108"/>
    <mergeCell ref="C109:E109"/>
    <mergeCell ref="A110:B110"/>
    <mergeCell ref="C110:M110"/>
    <mergeCell ref="A111:B111"/>
    <mergeCell ref="C111:H111"/>
    <mergeCell ref="I111:J111"/>
    <mergeCell ref="K111:Q111"/>
    <mergeCell ref="A112:B112"/>
    <mergeCell ref="C112:R112"/>
  </mergeCells>
  <pageMargins left="0.359722222222222" right="0.359722222222222" top="0.479861111111111" bottom="0.25" header="0.511805555555555" footer="0.511805555555555"/>
  <pageSetup paperSize="9" scale="90" firstPageNumber="0" orientation="portrait" useFirstPageNumber="true"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6.5"/>
  <cols>
    <col min="1" max="1" width="10.6857142857143" style="544" customWidth="true"/>
    <col min="2" max="3" width="2.57142857142857" style="195" customWidth="true"/>
    <col min="4" max="4" width="9.98095238095238" style="195" customWidth="true"/>
    <col min="5" max="5" width="5.40952380952381" style="195" customWidth="true"/>
    <col min="6" max="6" width="5.14285714285714" style="195" customWidth="true"/>
    <col min="7" max="7" width="14.9714285714286" style="195" customWidth="true"/>
    <col min="8" max="8" width="49.0761904761905" style="545" customWidth="true"/>
    <col min="9" max="9" width="3.83809523809524" style="191" customWidth="true"/>
    <col min="10" max="251" width="8.83809523809524" style="191" customWidth="true"/>
    <col min="252" max="257" width="7.98095238095238" style="191" customWidth="true"/>
    <col min="258" max="1025" width="7.98095238095238" customWidth="true"/>
  </cols>
  <sheetData>
    <row r="1" s="363" customFormat="true" ht="13.35" customHeight="true" spans="1:8">
      <c r="A1" s="490" t="s">
        <v>477</v>
      </c>
      <c r="B1" s="490"/>
      <c r="C1" s="490"/>
      <c r="D1" s="490"/>
      <c r="E1" s="490"/>
      <c r="F1" s="490"/>
      <c r="G1" s="490"/>
      <c r="H1" s="490"/>
    </row>
    <row r="2" s="363" customFormat="true" ht="13.35" customHeight="true" spans="1:8">
      <c r="A2" s="490"/>
      <c r="B2" s="490"/>
      <c r="C2" s="490"/>
      <c r="D2" s="490"/>
      <c r="E2" s="490"/>
      <c r="F2" s="490"/>
      <c r="G2" s="490"/>
      <c r="H2" s="490"/>
    </row>
    <row r="3" s="363" customFormat="true" ht="13.35" customHeight="true" spans="1:19">
      <c r="A3" s="546" t="s">
        <v>69</v>
      </c>
      <c r="B3" s="508"/>
      <c r="C3" s="508"/>
      <c r="D3" s="508" t="s">
        <v>5</v>
      </c>
      <c r="E3" s="508"/>
      <c r="F3" s="508" t="s">
        <v>6</v>
      </c>
      <c r="G3" s="563" t="s">
        <v>160</v>
      </c>
      <c r="H3" s="589" t="s">
        <v>70</v>
      </c>
      <c r="J3" s="558" t="s">
        <v>243</v>
      </c>
      <c r="K3" s="558"/>
      <c r="L3" s="558"/>
      <c r="M3" s="558"/>
      <c r="N3" s="558"/>
      <c r="O3" s="558"/>
      <c r="P3" s="558"/>
      <c r="S3" s="604"/>
    </row>
    <row r="4" s="363" customFormat="true" ht="13.35" customHeight="true" spans="1:16">
      <c r="A4" s="546"/>
      <c r="B4" s="508"/>
      <c r="C4" s="508"/>
      <c r="D4" s="492"/>
      <c r="E4" s="508"/>
      <c r="F4" s="508"/>
      <c r="G4" s="563"/>
      <c r="H4" s="565"/>
      <c r="J4" s="558" t="s">
        <v>244</v>
      </c>
      <c r="K4" s="558"/>
      <c r="L4" s="558"/>
      <c r="M4" s="558"/>
      <c r="N4" s="558"/>
      <c r="O4" s="558"/>
      <c r="P4" s="558"/>
    </row>
    <row r="5" s="363" customFormat="true" ht="13.35" customHeight="true" spans="1:16">
      <c r="A5" s="547"/>
      <c r="B5" s="508"/>
      <c r="C5" s="492"/>
      <c r="D5" s="577"/>
      <c r="E5" s="590"/>
      <c r="F5" s="566"/>
      <c r="G5" s="567"/>
      <c r="H5" s="565"/>
      <c r="J5" s="558" t="s">
        <v>245</v>
      </c>
      <c r="K5" s="558"/>
      <c r="L5" s="558"/>
      <c r="M5" s="558"/>
      <c r="N5" s="558"/>
      <c r="O5" s="558"/>
      <c r="P5" s="558"/>
    </row>
    <row r="6" s="363" customFormat="true" ht="13.35" customHeight="true" spans="1:16">
      <c r="A6" s="546" t="s">
        <v>478</v>
      </c>
      <c r="B6" s="506" t="s">
        <v>72</v>
      </c>
      <c r="C6" s="578"/>
      <c r="D6" s="579">
        <v>36007</v>
      </c>
      <c r="E6" s="591" t="s">
        <v>39</v>
      </c>
      <c r="F6" s="592"/>
      <c r="G6" s="568"/>
      <c r="H6" s="593" t="s">
        <v>479</v>
      </c>
      <c r="J6" s="559"/>
      <c r="K6" s="559"/>
      <c r="L6" s="559"/>
      <c r="M6" s="559"/>
      <c r="N6" s="559"/>
      <c r="O6" s="559"/>
      <c r="P6" s="545"/>
    </row>
    <row r="7" s="363" customFormat="true" ht="13.35" customHeight="true" spans="1:16">
      <c r="A7" s="546" t="s">
        <v>480</v>
      </c>
      <c r="B7" s="506" t="s">
        <v>72</v>
      </c>
      <c r="C7" s="580" t="s">
        <v>78</v>
      </c>
      <c r="D7" s="581">
        <v>42681</v>
      </c>
      <c r="E7" s="581" t="s">
        <v>7</v>
      </c>
      <c r="F7" s="592">
        <f ca="1" t="shared" ref="F7:F46" si="0">IF(D7&lt;=0,"",((TODAY()-D7)/365.25))</f>
        <v>4.19438740588638</v>
      </c>
      <c r="G7" s="568" t="s">
        <v>481</v>
      </c>
      <c r="H7" s="565" t="s">
        <v>482</v>
      </c>
      <c r="J7" s="560" t="s">
        <v>76</v>
      </c>
      <c r="K7" s="560"/>
      <c r="L7" s="560"/>
      <c r="M7" s="560"/>
      <c r="N7" s="560"/>
      <c r="O7" s="560"/>
      <c r="P7" s="545"/>
    </row>
    <row r="8" s="363" customFormat="true" ht="13.35" customHeight="true" spans="1:16">
      <c r="A8" s="546" t="s">
        <v>483</v>
      </c>
      <c r="B8" s="506" t="s">
        <v>72</v>
      </c>
      <c r="C8" s="580" t="s">
        <v>78</v>
      </c>
      <c r="D8" s="581">
        <v>42899</v>
      </c>
      <c r="E8" s="581" t="s">
        <v>484</v>
      </c>
      <c r="F8" s="592">
        <f ca="1" t="shared" si="0"/>
        <v>3.59753593429158</v>
      </c>
      <c r="G8" s="568" t="s">
        <v>481</v>
      </c>
      <c r="H8" s="564" t="s">
        <v>37</v>
      </c>
      <c r="J8" s="561" t="s">
        <v>246</v>
      </c>
      <c r="K8" s="561"/>
      <c r="L8" s="561"/>
      <c r="M8" s="363" t="s">
        <v>247</v>
      </c>
      <c r="P8" s="545"/>
    </row>
    <row r="9" s="363" customFormat="true" ht="13.35" customHeight="true" spans="1:16">
      <c r="A9" s="546" t="s">
        <v>485</v>
      </c>
      <c r="B9" s="506" t="s">
        <v>72</v>
      </c>
      <c r="C9" s="580" t="s">
        <v>78</v>
      </c>
      <c r="D9" s="581">
        <v>41759</v>
      </c>
      <c r="E9" s="581" t="s">
        <v>486</v>
      </c>
      <c r="F9" s="592">
        <f ca="1" t="shared" si="0"/>
        <v>6.71868583162218</v>
      </c>
      <c r="G9" s="568" t="s">
        <v>481</v>
      </c>
      <c r="H9" s="564" t="s">
        <v>37</v>
      </c>
      <c r="J9" s="562" t="s">
        <v>83</v>
      </c>
      <c r="K9" s="562"/>
      <c r="L9" s="562"/>
      <c r="M9" s="363" t="s">
        <v>487</v>
      </c>
      <c r="P9" s="545"/>
    </row>
    <row r="10" s="363" customFormat="true" ht="13.35" customHeight="true" spans="1:16">
      <c r="A10" s="546" t="s">
        <v>488</v>
      </c>
      <c r="B10" s="506" t="s">
        <v>72</v>
      </c>
      <c r="C10" s="580" t="s">
        <v>78</v>
      </c>
      <c r="D10" s="581">
        <v>41996</v>
      </c>
      <c r="E10" s="581" t="s">
        <v>486</v>
      </c>
      <c r="F10" s="592">
        <f ca="1" t="shared" si="0"/>
        <v>6.06981519507187</v>
      </c>
      <c r="G10" s="568" t="s">
        <v>481</v>
      </c>
      <c r="H10" s="564" t="s">
        <v>37</v>
      </c>
      <c r="J10" s="555"/>
      <c r="P10" s="545"/>
    </row>
    <row r="11" s="363" customFormat="true" ht="13.35" customHeight="true" spans="1:16">
      <c r="A11" s="546" t="s">
        <v>489</v>
      </c>
      <c r="B11" s="506" t="s">
        <v>72</v>
      </c>
      <c r="C11" s="580" t="s">
        <v>78</v>
      </c>
      <c r="D11" s="582">
        <v>42199</v>
      </c>
      <c r="E11" s="594"/>
      <c r="F11" s="592">
        <f ca="1" t="shared" si="0"/>
        <v>5.51403148528405</v>
      </c>
      <c r="G11" s="568" t="s">
        <v>481</v>
      </c>
      <c r="H11" s="564" t="s">
        <v>37</v>
      </c>
      <c r="J11" s="560" t="s">
        <v>490</v>
      </c>
      <c r="K11" s="560"/>
      <c r="L11" s="560"/>
      <c r="M11" s="560"/>
      <c r="N11" s="560"/>
      <c r="O11" s="560"/>
      <c r="P11" s="545"/>
    </row>
    <row r="12" s="363" customFormat="true" ht="13.35" customHeight="true" spans="1:16">
      <c r="A12" s="546" t="s">
        <v>491</v>
      </c>
      <c r="B12" s="506" t="s">
        <v>72</v>
      </c>
      <c r="C12" s="580" t="s">
        <v>78</v>
      </c>
      <c r="D12" s="581">
        <v>42570</v>
      </c>
      <c r="E12" s="581" t="s">
        <v>486</v>
      </c>
      <c r="F12" s="592">
        <f ca="1" t="shared" si="0"/>
        <v>4.49828884325804</v>
      </c>
      <c r="G12" s="568" t="s">
        <v>481</v>
      </c>
      <c r="H12" s="564" t="s">
        <v>37</v>
      </c>
      <c r="J12" s="560"/>
      <c r="K12" s="560"/>
      <c r="L12" s="560"/>
      <c r="M12" s="560"/>
      <c r="N12" s="560"/>
      <c r="O12" s="560"/>
      <c r="P12" s="545"/>
    </row>
    <row r="13" s="363" customFormat="true" ht="13.35" customHeight="true" spans="1:16">
      <c r="A13" s="546" t="s">
        <v>492</v>
      </c>
      <c r="B13" s="506" t="s">
        <v>72</v>
      </c>
      <c r="C13" s="580" t="s">
        <v>78</v>
      </c>
      <c r="D13" s="581">
        <v>41479</v>
      </c>
      <c r="E13" s="581" t="s">
        <v>486</v>
      </c>
      <c r="F13" s="592">
        <f ca="1" t="shared" si="0"/>
        <v>7.48528405201917</v>
      </c>
      <c r="G13" s="568" t="s">
        <v>481</v>
      </c>
      <c r="H13" s="564" t="s">
        <v>37</v>
      </c>
      <c r="J13" s="255" t="s">
        <v>493</v>
      </c>
      <c r="K13" s="255"/>
      <c r="L13" s="255"/>
      <c r="M13" s="255"/>
      <c r="P13" s="545"/>
    </row>
    <row r="14" s="363" customFormat="true" ht="13.35" customHeight="true" spans="1:10">
      <c r="A14" s="546" t="s">
        <v>494</v>
      </c>
      <c r="B14" s="506" t="s">
        <v>72</v>
      </c>
      <c r="C14" s="580" t="s">
        <v>78</v>
      </c>
      <c r="D14" s="581">
        <v>41926</v>
      </c>
      <c r="E14" s="581" t="s">
        <v>486</v>
      </c>
      <c r="F14" s="592">
        <f ca="1" t="shared" si="0"/>
        <v>6.26146475017112</v>
      </c>
      <c r="G14" s="568" t="s">
        <v>481</v>
      </c>
      <c r="H14" s="564" t="s">
        <v>37</v>
      </c>
      <c r="J14" s="574"/>
    </row>
    <row r="15" s="363" customFormat="true" ht="13.35" customHeight="true" spans="1:8">
      <c r="A15" s="546" t="s">
        <v>495</v>
      </c>
      <c r="B15" s="506" t="s">
        <v>72</v>
      </c>
      <c r="C15" s="580" t="s">
        <v>78</v>
      </c>
      <c r="D15" s="583">
        <v>43518</v>
      </c>
      <c r="E15" s="581" t="s">
        <v>484</v>
      </c>
      <c r="F15" s="592">
        <f ca="1" t="shared" si="0"/>
        <v>1.90280629705681</v>
      </c>
      <c r="G15" s="568" t="s">
        <v>481</v>
      </c>
      <c r="H15" s="564" t="s">
        <v>37</v>
      </c>
    </row>
    <row r="16" s="363" customFormat="true" ht="13.35" customHeight="true" spans="1:11">
      <c r="A16" s="546" t="s">
        <v>496</v>
      </c>
      <c r="B16" s="506" t="s">
        <v>72</v>
      </c>
      <c r="C16" s="580" t="s">
        <v>78</v>
      </c>
      <c r="D16" s="581">
        <v>42320</v>
      </c>
      <c r="E16" s="581" t="s">
        <v>484</v>
      </c>
      <c r="F16" s="592">
        <f ca="1" t="shared" si="0"/>
        <v>5.18275154004107</v>
      </c>
      <c r="G16" s="568" t="s">
        <v>481</v>
      </c>
      <c r="H16" s="564" t="s">
        <v>37</v>
      </c>
      <c r="J16" s="574"/>
      <c r="K16" s="574"/>
    </row>
    <row r="17" s="363" customFormat="true" ht="13.35" customHeight="true" spans="1:10">
      <c r="A17" s="546" t="s">
        <v>497</v>
      </c>
      <c r="B17" s="506" t="s">
        <v>72</v>
      </c>
      <c r="C17" s="580" t="s">
        <v>78</v>
      </c>
      <c r="D17" s="581">
        <v>43076</v>
      </c>
      <c r="E17" s="581" t="s">
        <v>484</v>
      </c>
      <c r="F17" s="592">
        <f ca="1" t="shared" si="0"/>
        <v>3.1129363449692</v>
      </c>
      <c r="G17" s="568" t="s">
        <v>481</v>
      </c>
      <c r="H17" s="564" t="s">
        <v>37</v>
      </c>
      <c r="J17" s="574"/>
    </row>
    <row r="18" s="363" customFormat="true" ht="13.35" customHeight="true" spans="1:8">
      <c r="A18" s="584" t="s">
        <v>498</v>
      </c>
      <c r="B18" s="506" t="s">
        <v>72</v>
      </c>
      <c r="C18" s="580" t="s">
        <v>78</v>
      </c>
      <c r="D18" s="581">
        <v>42398</v>
      </c>
      <c r="E18" s="581" t="s">
        <v>484</v>
      </c>
      <c r="F18" s="592">
        <f ca="1" t="shared" si="0"/>
        <v>4.96919917864476</v>
      </c>
      <c r="G18" s="568" t="s">
        <v>481</v>
      </c>
      <c r="H18" s="564" t="s">
        <v>37</v>
      </c>
    </row>
    <row r="19" s="363" customFormat="true" ht="13.35" customHeight="true" spans="1:11">
      <c r="A19" s="585" t="s">
        <v>499</v>
      </c>
      <c r="B19" s="506" t="s">
        <v>72</v>
      </c>
      <c r="C19" s="580" t="s">
        <v>78</v>
      </c>
      <c r="D19" s="583">
        <v>42475</v>
      </c>
      <c r="E19" s="581" t="s">
        <v>486</v>
      </c>
      <c r="F19" s="592">
        <f ca="1" t="shared" si="0"/>
        <v>4.75838466803559</v>
      </c>
      <c r="G19" s="568" t="s">
        <v>481</v>
      </c>
      <c r="H19" s="564" t="s">
        <v>37</v>
      </c>
      <c r="J19" s="574"/>
      <c r="K19" s="574"/>
    </row>
    <row r="20" s="363" customFormat="true" ht="13.35" customHeight="true" spans="1:8">
      <c r="A20" s="585" t="s">
        <v>500</v>
      </c>
      <c r="B20" s="506" t="s">
        <v>72</v>
      </c>
      <c r="C20" s="580" t="s">
        <v>78</v>
      </c>
      <c r="D20" s="583">
        <v>42122</v>
      </c>
      <c r="E20" s="581" t="s">
        <v>486</v>
      </c>
      <c r="F20" s="592">
        <f ca="1" t="shared" si="0"/>
        <v>5.72484599589322</v>
      </c>
      <c r="G20" s="568" t="s">
        <v>481</v>
      </c>
      <c r="H20" s="564" t="s">
        <v>37</v>
      </c>
    </row>
    <row r="21" ht="13.35" customHeight="true" spans="1:8">
      <c r="A21" s="585" t="s">
        <v>501</v>
      </c>
      <c r="B21" s="506" t="s">
        <v>72</v>
      </c>
      <c r="C21" s="580" t="s">
        <v>78</v>
      </c>
      <c r="D21" s="583">
        <v>42818</v>
      </c>
      <c r="E21" s="581" t="s">
        <v>484</v>
      </c>
      <c r="F21" s="592">
        <f ca="1" t="shared" si="0"/>
        <v>3.81930184804928</v>
      </c>
      <c r="G21" s="568" t="s">
        <v>481</v>
      </c>
      <c r="H21" s="564" t="s">
        <v>37</v>
      </c>
    </row>
    <row r="22" ht="13.35" customHeight="true" spans="1:17">
      <c r="A22" s="585" t="s">
        <v>502</v>
      </c>
      <c r="B22" s="506" t="s">
        <v>72</v>
      </c>
      <c r="C22" s="580" t="s">
        <v>78</v>
      </c>
      <c r="D22" s="583">
        <v>42748</v>
      </c>
      <c r="E22" s="581" t="s">
        <v>484</v>
      </c>
      <c r="F22" s="592">
        <f ca="1" t="shared" si="0"/>
        <v>4.01095140314853</v>
      </c>
      <c r="G22" s="568" t="s">
        <v>481</v>
      </c>
      <c r="H22" s="564" t="s">
        <v>37</v>
      </c>
      <c r="J22" s="558" t="s">
        <v>503</v>
      </c>
      <c r="K22" s="558"/>
      <c r="L22" s="558"/>
      <c r="M22" s="558"/>
      <c r="N22" s="558"/>
      <c r="O22" s="558"/>
      <c r="P22" s="558"/>
      <c r="Q22" s="558"/>
    </row>
    <row r="23" ht="13.35" customHeight="true" spans="1:17">
      <c r="A23" s="585" t="s">
        <v>504</v>
      </c>
      <c r="B23" s="506" t="s">
        <v>72</v>
      </c>
      <c r="C23" s="580" t="s">
        <v>78</v>
      </c>
      <c r="D23" s="583">
        <v>43143</v>
      </c>
      <c r="E23" s="581" t="s">
        <v>484</v>
      </c>
      <c r="F23" s="592">
        <f ca="1" t="shared" si="0"/>
        <v>2.92950034223135</v>
      </c>
      <c r="G23" s="568" t="s">
        <v>481</v>
      </c>
      <c r="H23" s="564" t="s">
        <v>37</v>
      </c>
      <c r="J23" s="558"/>
      <c r="K23" s="558"/>
      <c r="L23" s="558"/>
      <c r="M23" s="558"/>
      <c r="N23" s="558"/>
      <c r="O23" s="558"/>
      <c r="P23" s="558"/>
      <c r="Q23" s="558"/>
    </row>
    <row r="24" ht="13.35" customHeight="true" spans="1:8">
      <c r="A24" s="585" t="s">
        <v>505</v>
      </c>
      <c r="B24" s="506" t="s">
        <v>72</v>
      </c>
      <c r="C24" s="580" t="s">
        <v>78</v>
      </c>
      <c r="D24" s="583">
        <v>43210</v>
      </c>
      <c r="E24" s="581" t="s">
        <v>486</v>
      </c>
      <c r="F24" s="592">
        <f ca="1" t="shared" si="0"/>
        <v>2.7460643394935</v>
      </c>
      <c r="G24" s="568" t="s">
        <v>481</v>
      </c>
      <c r="H24" s="564" t="s">
        <v>37</v>
      </c>
    </row>
    <row r="25" ht="13.35" customHeight="true" spans="1:8">
      <c r="A25" s="585" t="s">
        <v>506</v>
      </c>
      <c r="B25" s="506" t="s">
        <v>72</v>
      </c>
      <c r="C25" s="580" t="s">
        <v>78</v>
      </c>
      <c r="D25" s="583">
        <v>43000</v>
      </c>
      <c r="E25" s="581" t="s">
        <v>486</v>
      </c>
      <c r="F25" s="595">
        <f ca="1" t="shared" si="0"/>
        <v>3.32101300479124</v>
      </c>
      <c r="G25" s="596" t="s">
        <v>481</v>
      </c>
      <c r="H25" s="597" t="s">
        <v>37</v>
      </c>
    </row>
    <row r="26" ht="13.35" customHeight="true" spans="1:8">
      <c r="A26" s="586"/>
      <c r="B26" s="587"/>
      <c r="C26" s="587"/>
      <c r="D26" s="587"/>
      <c r="E26" s="587"/>
      <c r="F26" s="598" t="str">
        <f ca="1" t="shared" si="0"/>
        <v/>
      </c>
      <c r="G26" s="587"/>
      <c r="H26" s="564"/>
    </row>
    <row r="27" ht="13.35" customHeight="true" spans="1:11">
      <c r="A27" s="586" t="s">
        <v>507</v>
      </c>
      <c r="B27" s="506" t="s">
        <v>72</v>
      </c>
      <c r="C27" s="580" t="s">
        <v>78</v>
      </c>
      <c r="D27" s="581">
        <v>43208</v>
      </c>
      <c r="E27" s="468"/>
      <c r="F27" s="598">
        <f ca="1" t="shared" si="0"/>
        <v>2.75154004106776</v>
      </c>
      <c r="G27" s="587" t="s">
        <v>508</v>
      </c>
      <c r="H27" s="599" t="s">
        <v>37</v>
      </c>
      <c r="K27"/>
    </row>
    <row r="28" ht="13.35" customHeight="true" spans="1:11">
      <c r="A28" s="586" t="s">
        <v>509</v>
      </c>
      <c r="B28" s="506" t="s">
        <v>72</v>
      </c>
      <c r="C28" s="587"/>
      <c r="D28" s="581">
        <v>43713</v>
      </c>
      <c r="E28" s="468"/>
      <c r="F28" s="598">
        <f ca="1" t="shared" si="0"/>
        <v>1.36892539356605</v>
      </c>
      <c r="G28" s="587" t="s">
        <v>508</v>
      </c>
      <c r="H28" s="599" t="s">
        <v>37</v>
      </c>
      <c r="K28" s="602"/>
    </row>
    <row r="29" ht="13.35" customHeight="true" spans="1:11">
      <c r="A29" s="586" t="s">
        <v>510</v>
      </c>
      <c r="B29" s="506" t="s">
        <v>72</v>
      </c>
      <c r="C29" s="587"/>
      <c r="D29" s="581">
        <v>44165</v>
      </c>
      <c r="E29" s="468"/>
      <c r="F29" s="598">
        <f ca="1" t="shared" si="0"/>
        <v>0.131416837782341</v>
      </c>
      <c r="G29" s="587" t="s">
        <v>508</v>
      </c>
      <c r="H29" s="599" t="s">
        <v>37</v>
      </c>
      <c r="K29" s="602"/>
    </row>
    <row r="30" ht="13.35" customHeight="true" spans="1:11">
      <c r="A30" s="586" t="s">
        <v>511</v>
      </c>
      <c r="B30" s="506" t="s">
        <v>72</v>
      </c>
      <c r="C30" s="587"/>
      <c r="D30" s="581">
        <v>43868</v>
      </c>
      <c r="E30" s="468"/>
      <c r="F30" s="598">
        <f ca="1" t="shared" si="0"/>
        <v>0.944558521560575</v>
      </c>
      <c r="G30" s="587" t="s">
        <v>508</v>
      </c>
      <c r="H30" s="599" t="s">
        <v>37</v>
      </c>
      <c r="K30" s="602"/>
    </row>
    <row r="31" ht="13.35" customHeight="true" spans="1:8">
      <c r="A31" s="586" t="s">
        <v>512</v>
      </c>
      <c r="B31" s="506" t="s">
        <v>72</v>
      </c>
      <c r="C31" s="580" t="s">
        <v>78</v>
      </c>
      <c r="D31" s="581">
        <v>43762</v>
      </c>
      <c r="E31" s="468"/>
      <c r="F31" s="598">
        <f ca="1" t="shared" si="0"/>
        <v>1.23477070499658</v>
      </c>
      <c r="G31" s="587" t="s">
        <v>508</v>
      </c>
      <c r="H31" s="599" t="s">
        <v>37</v>
      </c>
    </row>
    <row r="32" ht="13.35" customHeight="true" spans="1:12">
      <c r="A32" s="586" t="s">
        <v>513</v>
      </c>
      <c r="B32" s="506" t="s">
        <v>72</v>
      </c>
      <c r="C32" s="580" t="s">
        <v>78</v>
      </c>
      <c r="D32" s="581">
        <v>43448</v>
      </c>
      <c r="E32" s="468"/>
      <c r="F32" s="598">
        <f ca="1" t="shared" si="0"/>
        <v>2.09445585215606</v>
      </c>
      <c r="G32" s="587" t="s">
        <v>508</v>
      </c>
      <c r="H32" s="599" t="s">
        <v>37</v>
      </c>
      <c r="L32" s="603"/>
    </row>
    <row r="33" ht="13.35" customHeight="true" spans="1:8">
      <c r="A33" s="586" t="s">
        <v>514</v>
      </c>
      <c r="B33" s="506" t="s">
        <v>72</v>
      </c>
      <c r="C33" s="587"/>
      <c r="D33" s="581">
        <v>43553</v>
      </c>
      <c r="E33" s="468"/>
      <c r="F33" s="598">
        <f ca="1" t="shared" si="0"/>
        <v>1.80698151950719</v>
      </c>
      <c r="G33" s="587" t="s">
        <v>508</v>
      </c>
      <c r="H33" s="599" t="s">
        <v>37</v>
      </c>
    </row>
    <row r="34" ht="13.35" customHeight="true" spans="1:8">
      <c r="A34" s="586" t="s">
        <v>515</v>
      </c>
      <c r="B34" s="506" t="s">
        <v>72</v>
      </c>
      <c r="C34" s="587"/>
      <c r="D34" s="581">
        <v>41235</v>
      </c>
      <c r="E34" s="468" t="s">
        <v>516</v>
      </c>
      <c r="F34" s="598">
        <f ca="1" t="shared" si="0"/>
        <v>8.1533196440794</v>
      </c>
      <c r="G34" s="587" t="s">
        <v>508</v>
      </c>
      <c r="H34" s="599" t="s">
        <v>517</v>
      </c>
    </row>
    <row r="35" ht="13.35" customHeight="true" spans="1:8">
      <c r="A35" s="586" t="s">
        <v>518</v>
      </c>
      <c r="B35" s="506" t="s">
        <v>72</v>
      </c>
      <c r="C35" s="587"/>
      <c r="D35" s="581">
        <v>43271</v>
      </c>
      <c r="E35" s="468"/>
      <c r="F35" s="598">
        <f ca="1" t="shared" si="0"/>
        <v>2.57905544147844</v>
      </c>
      <c r="G35" s="587" t="s">
        <v>508</v>
      </c>
      <c r="H35" s="599" t="s">
        <v>37</v>
      </c>
    </row>
    <row r="36" ht="13.35" customHeight="true" spans="1:8">
      <c r="A36" s="586" t="s">
        <v>519</v>
      </c>
      <c r="B36" s="506" t="s">
        <v>72</v>
      </c>
      <c r="C36" s="587"/>
      <c r="D36" s="581">
        <v>44042</v>
      </c>
      <c r="E36" s="468"/>
      <c r="F36" s="598">
        <f ca="1" t="shared" si="0"/>
        <v>0.468172484599589</v>
      </c>
      <c r="G36" s="587" t="s">
        <v>508</v>
      </c>
      <c r="H36" s="599" t="s">
        <v>37</v>
      </c>
    </row>
    <row r="37" ht="13.35" customHeight="true" spans="1:8">
      <c r="A37" s="586" t="s">
        <v>520</v>
      </c>
      <c r="B37" s="506" t="s">
        <v>72</v>
      </c>
      <c r="C37" s="587"/>
      <c r="D37" s="581">
        <v>44089</v>
      </c>
      <c r="E37" s="468"/>
      <c r="F37" s="598">
        <f ca="1" t="shared" si="0"/>
        <v>0.339493497604381</v>
      </c>
      <c r="G37" s="587" t="s">
        <v>508</v>
      </c>
      <c r="H37" s="599" t="s">
        <v>521</v>
      </c>
    </row>
    <row r="38" ht="13.35" customHeight="true" spans="1:8">
      <c r="A38" s="586" t="s">
        <v>522</v>
      </c>
      <c r="B38" s="506" t="s">
        <v>72</v>
      </c>
      <c r="C38" s="580" t="s">
        <v>78</v>
      </c>
      <c r="D38" s="581">
        <v>42878</v>
      </c>
      <c r="E38" s="468" t="s">
        <v>523</v>
      </c>
      <c r="F38" s="598">
        <f ca="1" t="shared" si="0"/>
        <v>3.65503080082136</v>
      </c>
      <c r="G38" s="587" t="s">
        <v>508</v>
      </c>
      <c r="H38" s="599" t="s">
        <v>37</v>
      </c>
    </row>
    <row r="39" ht="13.35" customHeight="true" spans="1:8">
      <c r="A39" s="586" t="s">
        <v>524</v>
      </c>
      <c r="B39" s="506" t="s">
        <v>72</v>
      </c>
      <c r="C39" s="587"/>
      <c r="D39" s="581">
        <v>43390</v>
      </c>
      <c r="E39" s="468"/>
      <c r="F39" s="598">
        <f ca="1" t="shared" si="0"/>
        <v>2.25325119780972</v>
      </c>
      <c r="G39" s="587" t="s">
        <v>508</v>
      </c>
      <c r="H39" s="599" t="s">
        <v>37</v>
      </c>
    </row>
    <row r="40" ht="13.35" customHeight="true" spans="1:8">
      <c r="A40" s="586" t="s">
        <v>525</v>
      </c>
      <c r="B40" s="506" t="s">
        <v>72</v>
      </c>
      <c r="C40" s="587"/>
      <c r="D40" s="581">
        <v>44008</v>
      </c>
      <c r="E40" s="468"/>
      <c r="F40" s="598">
        <f ca="1" t="shared" si="0"/>
        <v>0.561259411362081</v>
      </c>
      <c r="G40" s="587" t="s">
        <v>508</v>
      </c>
      <c r="H40" s="599" t="s">
        <v>37</v>
      </c>
    </row>
    <row r="41" ht="13.35" customHeight="true" spans="1:8">
      <c r="A41" s="586" t="s">
        <v>526</v>
      </c>
      <c r="B41" s="506" t="s">
        <v>72</v>
      </c>
      <c r="C41" s="580" t="s">
        <v>78</v>
      </c>
      <c r="D41" s="581">
        <v>43811</v>
      </c>
      <c r="E41" s="468"/>
      <c r="F41" s="598">
        <f ca="1" t="shared" si="0"/>
        <v>1.1006160164271</v>
      </c>
      <c r="G41" s="587" t="s">
        <v>508</v>
      </c>
      <c r="H41" s="599" t="s">
        <v>37</v>
      </c>
    </row>
    <row r="42" ht="13.35" customHeight="true" spans="1:8">
      <c r="A42" s="586" t="s">
        <v>527</v>
      </c>
      <c r="B42" s="506" t="s">
        <v>72</v>
      </c>
      <c r="C42" s="587"/>
      <c r="D42" s="581">
        <v>43931</v>
      </c>
      <c r="E42" s="468"/>
      <c r="F42" s="598">
        <f ca="1" t="shared" si="0"/>
        <v>0.772073921971253</v>
      </c>
      <c r="G42" s="587" t="s">
        <v>508</v>
      </c>
      <c r="H42" s="600" t="s">
        <v>528</v>
      </c>
    </row>
    <row r="43" ht="13.35" customHeight="true" spans="1:8">
      <c r="A43" s="586" t="s">
        <v>529</v>
      </c>
      <c r="B43" s="506" t="s">
        <v>72</v>
      </c>
      <c r="C43" s="580" t="s">
        <v>78</v>
      </c>
      <c r="D43" s="581">
        <v>43510</v>
      </c>
      <c r="E43" s="468"/>
      <c r="F43" s="598">
        <f ca="1" t="shared" si="0"/>
        <v>1.92470910335387</v>
      </c>
      <c r="G43" s="587" t="s">
        <v>508</v>
      </c>
      <c r="H43" s="599" t="s">
        <v>37</v>
      </c>
    </row>
    <row r="44" ht="13.35" customHeight="true" spans="1:8">
      <c r="A44" s="586" t="s">
        <v>530</v>
      </c>
      <c r="B44" s="506" t="s">
        <v>72</v>
      </c>
      <c r="C44" s="587"/>
      <c r="D44" s="581">
        <v>43335</v>
      </c>
      <c r="E44" s="468"/>
      <c r="F44" s="598">
        <f ca="1" t="shared" si="0"/>
        <v>2.40383299110198</v>
      </c>
      <c r="G44" s="587" t="s">
        <v>508</v>
      </c>
      <c r="H44" s="599" t="s">
        <v>531</v>
      </c>
    </row>
    <row r="45" ht="13.35" customHeight="true" spans="1:8">
      <c r="A45" s="586" t="s">
        <v>532</v>
      </c>
      <c r="B45" s="506" t="s">
        <v>72</v>
      </c>
      <c r="C45" s="587"/>
      <c r="D45" s="581">
        <v>43683</v>
      </c>
      <c r="E45" s="468"/>
      <c r="F45" s="598">
        <f ca="1" t="shared" si="0"/>
        <v>1.45106091718001</v>
      </c>
      <c r="G45" s="587" t="s">
        <v>508</v>
      </c>
      <c r="H45" s="599" t="s">
        <v>37</v>
      </c>
    </row>
    <row r="46" ht="13.35" customHeight="true" spans="1:8">
      <c r="A46" s="586" t="s">
        <v>533</v>
      </c>
      <c r="B46" s="506" t="s">
        <v>72</v>
      </c>
      <c r="C46" s="580" t="s">
        <v>78</v>
      </c>
      <c r="D46" s="581">
        <v>43609</v>
      </c>
      <c r="E46" s="468"/>
      <c r="F46" s="598">
        <f ca="1" t="shared" si="0"/>
        <v>1.65366187542779</v>
      </c>
      <c r="G46" s="587" t="s">
        <v>508</v>
      </c>
      <c r="H46" s="599" t="s">
        <v>37</v>
      </c>
    </row>
    <row r="47" ht="13.35" customHeight="true" spans="1:8">
      <c r="A47" s="586"/>
      <c r="B47" s="587"/>
      <c r="C47" s="587"/>
      <c r="D47" s="587"/>
      <c r="E47" s="587"/>
      <c r="F47" s="587"/>
      <c r="G47" s="587"/>
      <c r="H47" s="564"/>
    </row>
    <row r="48" ht="13.35" customHeight="true" spans="1:11">
      <c r="A48" s="588" t="s">
        <v>534</v>
      </c>
      <c r="B48" s="587"/>
      <c r="C48" s="587"/>
      <c r="D48" s="588" t="s">
        <v>535</v>
      </c>
      <c r="E48" s="587" t="s">
        <v>39</v>
      </c>
      <c r="F48" s="587"/>
      <c r="G48" s="587" t="s">
        <v>536</v>
      </c>
      <c r="H48" s="601" t="s">
        <v>537</v>
      </c>
      <c r="K48"/>
    </row>
    <row r="49" ht="13.35" customHeight="true" spans="1:11">
      <c r="A49" s="588" t="s">
        <v>534</v>
      </c>
      <c r="B49" s="587"/>
      <c r="C49" s="587"/>
      <c r="D49" s="588" t="s">
        <v>535</v>
      </c>
      <c r="E49" s="587" t="s">
        <v>39</v>
      </c>
      <c r="F49" s="587"/>
      <c r="G49" s="587" t="s">
        <v>536</v>
      </c>
      <c r="H49" s="601" t="s">
        <v>537</v>
      </c>
      <c r="K49"/>
    </row>
    <row r="50" ht="13.35" customHeight="true" spans="1:8">
      <c r="A50" s="588" t="s">
        <v>534</v>
      </c>
      <c r="B50" s="587"/>
      <c r="C50" s="587"/>
      <c r="D50" s="588" t="s">
        <v>535</v>
      </c>
      <c r="E50" s="587" t="s">
        <v>39</v>
      </c>
      <c r="F50" s="587"/>
      <c r="G50" s="587" t="s">
        <v>536</v>
      </c>
      <c r="H50" s="601" t="s">
        <v>537</v>
      </c>
    </row>
    <row r="51" ht="13.35" customHeight="true" spans="1:8">
      <c r="A51" s="588" t="s">
        <v>534</v>
      </c>
      <c r="B51" s="587"/>
      <c r="C51" s="587"/>
      <c r="D51" s="588" t="s">
        <v>535</v>
      </c>
      <c r="E51" s="587" t="s">
        <v>39</v>
      </c>
      <c r="F51" s="587"/>
      <c r="G51" s="587" t="s">
        <v>536</v>
      </c>
      <c r="H51" s="601" t="s">
        <v>537</v>
      </c>
    </row>
    <row r="52" ht="13.35" customHeight="true" spans="1:8">
      <c r="A52" s="588" t="s">
        <v>534</v>
      </c>
      <c r="B52" s="587"/>
      <c r="C52" s="587"/>
      <c r="D52" s="588" t="s">
        <v>535</v>
      </c>
      <c r="E52" s="587" t="s">
        <v>39</v>
      </c>
      <c r="F52" s="587"/>
      <c r="G52" s="587" t="s">
        <v>536</v>
      </c>
      <c r="H52" s="601" t="s">
        <v>537</v>
      </c>
    </row>
    <row r="53" ht="13.35" customHeight="true" spans="1:8">
      <c r="A53" s="588" t="s">
        <v>534</v>
      </c>
      <c r="B53" s="587"/>
      <c r="C53" s="587"/>
      <c r="D53" s="588" t="s">
        <v>535</v>
      </c>
      <c r="E53" s="587" t="s">
        <v>39</v>
      </c>
      <c r="F53" s="587"/>
      <c r="G53" s="587" t="s">
        <v>536</v>
      </c>
      <c r="H53" s="601" t="s">
        <v>537</v>
      </c>
    </row>
    <row r="54" ht="13.35" customHeight="true" spans="1:8">
      <c r="A54" s="588" t="s">
        <v>534</v>
      </c>
      <c r="B54" s="587"/>
      <c r="C54" s="587"/>
      <c r="D54" s="588" t="s">
        <v>535</v>
      </c>
      <c r="E54" s="587" t="s">
        <v>39</v>
      </c>
      <c r="F54" s="587"/>
      <c r="G54" s="587" t="s">
        <v>536</v>
      </c>
      <c r="H54" s="601" t="s">
        <v>537</v>
      </c>
    </row>
    <row r="55" ht="13.35" customHeight="true" spans="1:8">
      <c r="A55" s="588" t="s">
        <v>534</v>
      </c>
      <c r="B55" s="587"/>
      <c r="C55" s="587"/>
      <c r="D55" s="588" t="s">
        <v>535</v>
      </c>
      <c r="E55" s="587" t="s">
        <v>39</v>
      </c>
      <c r="F55" s="587"/>
      <c r="G55" s="587" t="s">
        <v>536</v>
      </c>
      <c r="H55" s="601" t="s">
        <v>537</v>
      </c>
    </row>
    <row r="56" ht="13.35" customHeight="true" spans="1:8">
      <c r="A56" s="588" t="s">
        <v>534</v>
      </c>
      <c r="B56" s="587"/>
      <c r="C56" s="587"/>
      <c r="D56" s="588" t="s">
        <v>535</v>
      </c>
      <c r="E56" s="587" t="s">
        <v>39</v>
      </c>
      <c r="F56" s="587"/>
      <c r="G56" s="587" t="s">
        <v>536</v>
      </c>
      <c r="H56" s="601" t="s">
        <v>537</v>
      </c>
    </row>
    <row r="57" ht="13.35" customHeight="true" spans="1:8">
      <c r="A57" s="588" t="s">
        <v>534</v>
      </c>
      <c r="B57" s="587"/>
      <c r="C57" s="587"/>
      <c r="D57" s="588" t="s">
        <v>535</v>
      </c>
      <c r="E57" s="587" t="s">
        <v>39</v>
      </c>
      <c r="F57" s="587"/>
      <c r="G57" s="587" t="s">
        <v>536</v>
      </c>
      <c r="H57" s="601" t="s">
        <v>537</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true"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P33"/>
  <sheetViews>
    <sheetView workbookViewId="0">
      <selection activeCell="A1" sqref="A1:M2"/>
    </sheetView>
  </sheetViews>
  <sheetFormatPr defaultColWidth="9" defaultRowHeight="16.5"/>
  <cols>
    <col min="1" max="1" width="13.8285714285714" style="544" customWidth="true"/>
    <col min="2" max="3" width="2.57142857142857" style="195" customWidth="true"/>
    <col min="4" max="4" width="9.98095238095238" style="195" customWidth="true"/>
    <col min="5" max="5" width="5.40952380952381" style="195" customWidth="true"/>
    <col min="6" max="6" width="5.14285714285714" style="195" customWidth="true"/>
    <col min="7" max="7" width="17.9238095238095" style="195" customWidth="true"/>
    <col min="8" max="8" width="39.2380952380952" style="545" customWidth="true"/>
    <col min="9" max="9" width="3.27619047619048" style="191" customWidth="true"/>
    <col min="10" max="10" width="3.57142857142857" style="191" customWidth="true"/>
    <col min="11" max="256" width="8.83809523809524" style="191" customWidth="true"/>
    <col min="257" max="1025" width="7.98095238095238" customWidth="true"/>
  </cols>
  <sheetData>
    <row r="1" s="363" customFormat="true" ht="13.35" customHeight="true" spans="1:13">
      <c r="A1" s="490" t="s">
        <v>538</v>
      </c>
      <c r="B1" s="490"/>
      <c r="C1" s="490"/>
      <c r="D1" s="490"/>
      <c r="E1" s="490"/>
      <c r="F1" s="490"/>
      <c r="G1" s="490"/>
      <c r="H1" s="490"/>
      <c r="I1" s="490"/>
      <c r="J1" s="490"/>
      <c r="K1" s="490"/>
      <c r="L1" s="490"/>
      <c r="M1" s="490"/>
    </row>
    <row r="2" s="363" customFormat="true" ht="13.35" customHeight="true" spans="1:13">
      <c r="A2" s="490"/>
      <c r="B2" s="490"/>
      <c r="C2" s="490"/>
      <c r="D2" s="490"/>
      <c r="E2" s="490"/>
      <c r="F2" s="490"/>
      <c r="G2" s="490"/>
      <c r="H2" s="490"/>
      <c r="I2" s="490"/>
      <c r="J2" s="490"/>
      <c r="K2" s="490"/>
      <c r="L2" s="490"/>
      <c r="M2" s="490"/>
    </row>
    <row r="3" s="363" customFormat="true" ht="13.35" customHeight="true" spans="1:13">
      <c r="A3" s="546" t="s">
        <v>69</v>
      </c>
      <c r="B3" s="508"/>
      <c r="C3" s="508"/>
      <c r="D3" s="508" t="s">
        <v>5</v>
      </c>
      <c r="E3" s="508"/>
      <c r="F3" s="508" t="s">
        <v>6</v>
      </c>
      <c r="G3" s="563" t="s">
        <v>160</v>
      </c>
      <c r="H3" s="564" t="s">
        <v>70</v>
      </c>
      <c r="I3" s="564"/>
      <c r="J3" s="564"/>
      <c r="K3" s="564"/>
      <c r="L3" s="564"/>
      <c r="M3" s="564"/>
    </row>
    <row r="4" s="363" customFormat="true" ht="13.35" customHeight="true" spans="1:13">
      <c r="A4" s="546">
        <f>COUNTA(A6:A22)</f>
        <v>15</v>
      </c>
      <c r="B4" s="508"/>
      <c r="C4" s="508"/>
      <c r="D4" s="492"/>
      <c r="E4" s="508"/>
      <c r="F4" s="508"/>
      <c r="G4" s="563"/>
      <c r="H4" s="565"/>
      <c r="I4" s="565"/>
      <c r="J4" s="565"/>
      <c r="K4" s="565"/>
      <c r="L4" s="565"/>
      <c r="M4" s="565"/>
    </row>
    <row r="5" s="363" customFormat="true" ht="13.35" customHeight="true" spans="1:13">
      <c r="A5" s="547"/>
      <c r="B5" s="508"/>
      <c r="C5" s="492"/>
      <c r="D5" s="548"/>
      <c r="E5" s="549"/>
      <c r="F5" s="566"/>
      <c r="G5" s="567"/>
      <c r="H5" s="565"/>
      <c r="I5" s="565"/>
      <c r="J5" s="565"/>
      <c r="K5" s="565"/>
      <c r="L5" s="565"/>
      <c r="M5" s="565"/>
    </row>
    <row r="6" s="363" customFormat="true" ht="13.35" customHeight="true" spans="1:13">
      <c r="A6" s="546" t="s">
        <v>539</v>
      </c>
      <c r="B6" s="508"/>
      <c r="C6" s="549"/>
      <c r="D6" s="550">
        <v>43103</v>
      </c>
      <c r="E6" s="508" t="s">
        <v>39</v>
      </c>
      <c r="F6" s="566">
        <f ca="1" t="shared" ref="F6:F19" si="0">IF(D6&lt;=0,"",((TODAY()-D6)/365.25))</f>
        <v>3.03901437371663</v>
      </c>
      <c r="G6" s="568" t="s">
        <v>176</v>
      </c>
      <c r="H6" s="565" t="s">
        <v>540</v>
      </c>
      <c r="I6" s="565"/>
      <c r="J6" s="565"/>
      <c r="K6" s="565"/>
      <c r="L6" s="565"/>
      <c r="M6" s="565"/>
    </row>
    <row r="7" s="363" customFormat="true" ht="13.35" customHeight="true" spans="1:13">
      <c r="A7" s="546" t="s">
        <v>541</v>
      </c>
      <c r="B7" s="508"/>
      <c r="C7" s="508"/>
      <c r="D7" s="550">
        <v>43084</v>
      </c>
      <c r="E7" s="508" t="s">
        <v>39</v>
      </c>
      <c r="F7" s="566">
        <f ca="1" t="shared" si="0"/>
        <v>3.09103353867214</v>
      </c>
      <c r="G7" s="568" t="s">
        <v>176</v>
      </c>
      <c r="H7" s="565" t="s">
        <v>540</v>
      </c>
      <c r="I7" s="565"/>
      <c r="J7" s="565"/>
      <c r="K7" s="565"/>
      <c r="L7" s="565"/>
      <c r="M7" s="565"/>
    </row>
    <row r="8" s="363" customFormat="true" ht="13.35" customHeight="true" spans="1:15">
      <c r="A8" s="546" t="s">
        <v>542</v>
      </c>
      <c r="B8" s="508"/>
      <c r="C8" s="508"/>
      <c r="D8" s="551">
        <v>43103</v>
      </c>
      <c r="E8" s="508" t="s">
        <v>39</v>
      </c>
      <c r="F8" s="566">
        <f ca="1" t="shared" si="0"/>
        <v>3.03901437371663</v>
      </c>
      <c r="G8" s="568" t="s">
        <v>176</v>
      </c>
      <c r="H8" s="564" t="s">
        <v>543</v>
      </c>
      <c r="I8" s="564"/>
      <c r="J8" s="564"/>
      <c r="K8" s="564"/>
      <c r="L8" s="564"/>
      <c r="M8" s="564"/>
      <c r="O8" s="574"/>
    </row>
    <row r="9" s="363" customFormat="true" ht="13.35" customHeight="true" spans="1:13">
      <c r="A9" s="547" t="s">
        <v>544</v>
      </c>
      <c r="B9" s="508"/>
      <c r="C9" s="508"/>
      <c r="D9" s="550">
        <v>43259</v>
      </c>
      <c r="E9" s="508" t="s">
        <v>39</v>
      </c>
      <c r="F9" s="566">
        <f ca="1" t="shared" si="0"/>
        <v>2.61190965092402</v>
      </c>
      <c r="G9" s="568" t="s">
        <v>176</v>
      </c>
      <c r="H9" s="564" t="s">
        <v>540</v>
      </c>
      <c r="I9" s="564"/>
      <c r="J9" s="564"/>
      <c r="K9" s="564"/>
      <c r="L9" s="564"/>
      <c r="M9" s="564"/>
    </row>
    <row r="10" s="363" customFormat="true" ht="13.35" customHeight="true" spans="1:15">
      <c r="A10" s="547" t="s">
        <v>223</v>
      </c>
      <c r="B10" s="508"/>
      <c r="C10" s="508"/>
      <c r="D10" s="550">
        <v>43369</v>
      </c>
      <c r="E10" s="508" t="s">
        <v>39</v>
      </c>
      <c r="F10" s="566">
        <f ca="1" t="shared" si="0"/>
        <v>2.31074606433949</v>
      </c>
      <c r="G10" s="568" t="s">
        <v>176</v>
      </c>
      <c r="H10" s="569" t="s">
        <v>545</v>
      </c>
      <c r="I10" s="572"/>
      <c r="J10" s="572"/>
      <c r="K10" s="572"/>
      <c r="L10" s="572"/>
      <c r="M10" s="575"/>
      <c r="O10" s="574"/>
    </row>
    <row r="11" s="363" customFormat="true" ht="13.35" customHeight="true" spans="1:15">
      <c r="A11" s="547" t="s">
        <v>546</v>
      </c>
      <c r="B11" s="549"/>
      <c r="C11" s="549"/>
      <c r="D11" s="550">
        <v>43293</v>
      </c>
      <c r="E11" s="508" t="s">
        <v>39</v>
      </c>
      <c r="F11" s="566">
        <f ca="1" t="shared" si="0"/>
        <v>2.51882272416153</v>
      </c>
      <c r="G11" s="568" t="s">
        <v>176</v>
      </c>
      <c r="H11" s="569" t="s">
        <v>545</v>
      </c>
      <c r="I11" s="572"/>
      <c r="J11" s="572"/>
      <c r="K11" s="572"/>
      <c r="L11" s="572"/>
      <c r="M11" s="575"/>
      <c r="O11" s="574"/>
    </row>
    <row r="12" s="363" customFormat="true" ht="13.35" customHeight="true" spans="1:15">
      <c r="A12" s="547" t="s">
        <v>547</v>
      </c>
      <c r="B12" s="549"/>
      <c r="C12" s="549"/>
      <c r="D12" s="551">
        <v>43347</v>
      </c>
      <c r="E12" s="508" t="s">
        <v>39</v>
      </c>
      <c r="F12" s="566">
        <f ca="1" t="shared" si="0"/>
        <v>2.3709787816564</v>
      </c>
      <c r="G12" s="568" t="s">
        <v>176</v>
      </c>
      <c r="H12" s="569" t="s">
        <v>545</v>
      </c>
      <c r="I12" s="572"/>
      <c r="J12" s="572"/>
      <c r="K12" s="572"/>
      <c r="L12" s="572"/>
      <c r="M12" s="575"/>
      <c r="O12" s="574"/>
    </row>
    <row r="13" s="363" customFormat="true" ht="13.35" customHeight="true" spans="1:15">
      <c r="A13" s="547" t="s">
        <v>548</v>
      </c>
      <c r="B13" s="508"/>
      <c r="C13" s="549"/>
      <c r="D13" s="551">
        <v>43388</v>
      </c>
      <c r="E13" s="508" t="s">
        <v>39</v>
      </c>
      <c r="F13" s="566">
        <f ca="1" t="shared" si="0"/>
        <v>2.25872689938398</v>
      </c>
      <c r="G13" s="568" t="s">
        <v>176</v>
      </c>
      <c r="H13" s="569" t="s">
        <v>545</v>
      </c>
      <c r="I13" s="572"/>
      <c r="J13" s="572"/>
      <c r="K13" s="572"/>
      <c r="L13" s="572"/>
      <c r="M13" s="575"/>
      <c r="O13" s="574"/>
    </row>
    <row r="14" s="363" customFormat="true" ht="13.35" customHeight="true" spans="1:15">
      <c r="A14" s="547" t="s">
        <v>549</v>
      </c>
      <c r="B14" s="549"/>
      <c r="C14" s="549"/>
      <c r="D14" s="550">
        <v>43404</v>
      </c>
      <c r="E14" s="508" t="s">
        <v>39</v>
      </c>
      <c r="F14" s="566">
        <f ca="1" t="shared" si="0"/>
        <v>2.21492128678987</v>
      </c>
      <c r="G14" s="568" t="s">
        <v>176</v>
      </c>
      <c r="H14" s="569" t="s">
        <v>545</v>
      </c>
      <c r="I14" s="572"/>
      <c r="J14" s="572"/>
      <c r="K14" s="572"/>
      <c r="L14" s="572"/>
      <c r="M14" s="575"/>
      <c r="O14" s="574"/>
    </row>
    <row r="15" s="363" customFormat="true" ht="13.35" customHeight="true" spans="1:13">
      <c r="A15" s="547" t="s">
        <v>550</v>
      </c>
      <c r="B15" s="549"/>
      <c r="C15" s="549"/>
      <c r="D15" s="552">
        <v>43430</v>
      </c>
      <c r="E15" s="508" t="s">
        <v>39</v>
      </c>
      <c r="F15" s="566">
        <f ca="1" t="shared" si="0"/>
        <v>2.14373716632444</v>
      </c>
      <c r="G15" s="568" t="s">
        <v>176</v>
      </c>
      <c r="H15" s="564" t="s">
        <v>540</v>
      </c>
      <c r="I15" s="564"/>
      <c r="J15" s="564"/>
      <c r="K15" s="564"/>
      <c r="L15" s="564"/>
      <c r="M15" s="564"/>
    </row>
    <row r="16" s="363" customFormat="true" ht="13.35" customHeight="true" spans="1:16">
      <c r="A16" s="547" t="s">
        <v>231</v>
      </c>
      <c r="B16" s="549"/>
      <c r="C16" s="549"/>
      <c r="D16" s="552">
        <v>43451</v>
      </c>
      <c r="E16" s="508" t="s">
        <v>39</v>
      </c>
      <c r="F16" s="566">
        <f ca="1" t="shared" si="0"/>
        <v>2.08624229979466</v>
      </c>
      <c r="G16" s="568" t="s">
        <v>176</v>
      </c>
      <c r="H16" s="569" t="s">
        <v>551</v>
      </c>
      <c r="I16" s="572"/>
      <c r="J16" s="572"/>
      <c r="K16" s="572"/>
      <c r="L16" s="572"/>
      <c r="M16" s="575"/>
      <c r="O16" s="574"/>
      <c r="P16" s="574"/>
    </row>
    <row r="17" s="363" customFormat="true" ht="13.35" customHeight="true" spans="1:15">
      <c r="A17" s="547" t="s">
        <v>232</v>
      </c>
      <c r="B17" s="549"/>
      <c r="C17" s="549"/>
      <c r="D17" s="552">
        <v>43698</v>
      </c>
      <c r="E17" s="508" t="s">
        <v>39</v>
      </c>
      <c r="F17" s="566">
        <f ca="1" t="shared" si="0"/>
        <v>1.40999315537303</v>
      </c>
      <c r="G17" s="568" t="s">
        <v>176</v>
      </c>
      <c r="H17" s="569" t="s">
        <v>552</v>
      </c>
      <c r="I17" s="572"/>
      <c r="J17" s="572"/>
      <c r="K17" s="572"/>
      <c r="L17" s="572"/>
      <c r="M17" s="575"/>
      <c r="O17" s="574"/>
    </row>
    <row r="18" s="363" customFormat="true" ht="13.35" customHeight="true" spans="1:13">
      <c r="A18" s="547" t="s">
        <v>553</v>
      </c>
      <c r="B18" s="508"/>
      <c r="C18" s="549"/>
      <c r="D18" s="553">
        <v>43444</v>
      </c>
      <c r="E18" s="508" t="s">
        <v>39</v>
      </c>
      <c r="F18" s="566">
        <f ca="1" t="shared" si="0"/>
        <v>2.10540725530459</v>
      </c>
      <c r="G18" s="568" t="s">
        <v>176</v>
      </c>
      <c r="H18" s="564" t="s">
        <v>540</v>
      </c>
      <c r="I18" s="564"/>
      <c r="J18" s="564"/>
      <c r="K18" s="564"/>
      <c r="L18" s="564"/>
      <c r="M18" s="564"/>
    </row>
    <row r="19" s="363" customFormat="true" ht="13.35" customHeight="true" spans="1:16">
      <c r="A19" s="547" t="s">
        <v>237</v>
      </c>
      <c r="B19" s="508"/>
      <c r="C19" s="549"/>
      <c r="D19" s="553">
        <v>43454</v>
      </c>
      <c r="E19" s="508" t="s">
        <v>39</v>
      </c>
      <c r="F19" s="566">
        <f ca="1" t="shared" si="0"/>
        <v>2.07802874743326</v>
      </c>
      <c r="G19" s="568" t="s">
        <v>176</v>
      </c>
      <c r="H19" s="569" t="s">
        <v>554</v>
      </c>
      <c r="I19" s="572"/>
      <c r="J19" s="572"/>
      <c r="K19" s="572"/>
      <c r="L19" s="572"/>
      <c r="M19" s="575"/>
      <c r="O19" s="574"/>
      <c r="P19" s="574"/>
    </row>
    <row r="20" s="363" customFormat="true" ht="13.35" customHeight="true" spans="1:11">
      <c r="A20" s="554"/>
      <c r="B20" s="555"/>
      <c r="C20" s="556"/>
      <c r="D20" s="192"/>
      <c r="E20" s="555"/>
      <c r="F20" s="570"/>
      <c r="G20" s="555"/>
      <c r="H20" s="571"/>
      <c r="J20" s="573"/>
      <c r="K20" s="191"/>
    </row>
    <row r="21" s="363" customFormat="true" ht="13.35" customHeight="true" spans="1:15">
      <c r="A21" s="557" t="s">
        <v>555</v>
      </c>
      <c r="B21" s="557"/>
      <c r="C21" s="557"/>
      <c r="D21" s="557"/>
      <c r="E21" s="557"/>
      <c r="F21" s="557"/>
      <c r="G21" s="557"/>
      <c r="H21" s="557"/>
      <c r="I21" s="557"/>
      <c r="J21" s="557"/>
      <c r="K21" s="557"/>
      <c r="L21" s="557"/>
      <c r="M21" s="557"/>
      <c r="N21" s="576"/>
      <c r="O21" s="576"/>
    </row>
    <row r="23" ht="13.35" customHeight="true" spans="2:8">
      <c r="B23" s="558" t="s">
        <v>243</v>
      </c>
      <c r="C23" s="558"/>
      <c r="D23" s="558"/>
      <c r="E23" s="558"/>
      <c r="F23" s="558"/>
      <c r="G23" s="558"/>
      <c r="H23" s="558"/>
    </row>
    <row r="24" ht="13.35" customHeight="true" spans="2:8">
      <c r="B24" s="558" t="s">
        <v>244</v>
      </c>
      <c r="C24" s="558"/>
      <c r="D24" s="558"/>
      <c r="E24" s="558"/>
      <c r="F24" s="558"/>
      <c r="G24" s="558"/>
      <c r="H24" s="558"/>
    </row>
    <row r="25" ht="13.35" customHeight="true" spans="2:8">
      <c r="B25" s="558" t="s">
        <v>245</v>
      </c>
      <c r="C25" s="558"/>
      <c r="D25" s="558"/>
      <c r="E25" s="558"/>
      <c r="F25" s="558"/>
      <c r="G25" s="558"/>
      <c r="H25" s="558"/>
    </row>
    <row r="26" ht="13.35" customHeight="true" spans="2:7">
      <c r="B26" s="559"/>
      <c r="C26" s="559"/>
      <c r="D26" s="559"/>
      <c r="E26" s="559"/>
      <c r="F26" s="559"/>
      <c r="G26" s="559"/>
    </row>
    <row r="27" ht="13.35" customHeight="true" spans="2:7">
      <c r="B27" s="560" t="s">
        <v>76</v>
      </c>
      <c r="C27" s="560"/>
      <c r="D27" s="560"/>
      <c r="E27" s="560"/>
      <c r="F27" s="560"/>
      <c r="G27" s="560"/>
    </row>
    <row r="28" ht="13.35" customHeight="true" spans="2:7">
      <c r="B28" s="561" t="s">
        <v>246</v>
      </c>
      <c r="C28" s="561"/>
      <c r="D28" s="561"/>
      <c r="E28" s="363" t="s">
        <v>247</v>
      </c>
      <c r="F28" s="363"/>
      <c r="G28" s="363"/>
    </row>
    <row r="29" ht="13.35" customHeight="true" spans="2:7">
      <c r="B29" s="562" t="s">
        <v>83</v>
      </c>
      <c r="C29" s="562"/>
      <c r="D29" s="562"/>
      <c r="E29" s="363" t="s">
        <v>248</v>
      </c>
      <c r="F29" s="363"/>
      <c r="G29" s="363"/>
    </row>
    <row r="30" ht="13.35" customHeight="true" spans="2:7">
      <c r="B30" s="555"/>
      <c r="C30" s="363"/>
      <c r="D30" s="363"/>
      <c r="E30" s="363"/>
      <c r="F30" s="363"/>
      <c r="G30" s="363"/>
    </row>
    <row r="31" ht="13.35" customHeight="true" spans="2:7">
      <c r="B31" s="560" t="s">
        <v>140</v>
      </c>
      <c r="C31" s="560"/>
      <c r="D31" s="560"/>
      <c r="E31" s="560"/>
      <c r="F31" s="560"/>
      <c r="G31" s="560"/>
    </row>
    <row r="32" ht="13.35" customHeight="true" spans="2:7">
      <c r="B32" s="560"/>
      <c r="C32" s="560"/>
      <c r="D32" s="560"/>
      <c r="E32" s="560"/>
      <c r="F32" s="560"/>
      <c r="G32" s="560"/>
    </row>
    <row r="33" ht="13.35" customHeight="true" spans="2:7">
      <c r="B33" s="255" t="s">
        <v>249</v>
      </c>
      <c r="C33" s="255"/>
      <c r="D33" s="255"/>
      <c r="E33" s="255"/>
      <c r="F33" s="363"/>
      <c r="G33" s="363" t="s">
        <v>150</v>
      </c>
    </row>
  </sheetData>
  <mergeCells count="25">
    <mergeCell ref="H3:M3"/>
    <mergeCell ref="H4:M4"/>
    <mergeCell ref="H5:M5"/>
    <mergeCell ref="H6:M6"/>
    <mergeCell ref="H7:M7"/>
    <mergeCell ref="H8:M8"/>
    <mergeCell ref="H9:M9"/>
    <mergeCell ref="H10:M10"/>
    <mergeCell ref="H11:M11"/>
    <mergeCell ref="H12:M12"/>
    <mergeCell ref="H13:M13"/>
    <mergeCell ref="H14:M14"/>
    <mergeCell ref="H15:M15"/>
    <mergeCell ref="H16:M16"/>
    <mergeCell ref="H17:M17"/>
    <mergeCell ref="H18:M18"/>
    <mergeCell ref="H19:M19"/>
    <mergeCell ref="A21:M21"/>
    <mergeCell ref="B23:H23"/>
    <mergeCell ref="B24:H24"/>
    <mergeCell ref="B25:H25"/>
    <mergeCell ref="B28:D28"/>
    <mergeCell ref="B29:D29"/>
    <mergeCell ref="B33:E33"/>
    <mergeCell ref="A1:M2"/>
  </mergeCells>
  <pageMargins left="0.39375" right="0.157638888888889" top="0.39375" bottom="0.39375" header="0.511805555555555" footer="0.511805555555555"/>
  <pageSetup paperSize="9" scale="97" firstPageNumber="0" orientation="landscape" useFirstPageNumber="tru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6.5"/>
  <cols>
    <col min="1" max="1" width="6.14285714285714" style="503" customWidth="true"/>
    <col min="2" max="2" width="2.57142857142857" style="503" customWidth="true"/>
    <col min="3" max="3" width="8.56190476190476" style="503" customWidth="true"/>
    <col min="4" max="4" width="39.0952380952381" style="504" customWidth="true"/>
    <col min="5" max="5" width="6.14285714285714" style="503" customWidth="true"/>
    <col min="6" max="6" width="2.57142857142857" style="503" customWidth="true"/>
    <col min="7" max="7" width="8.56190476190476" style="503" customWidth="true"/>
    <col min="8" max="8" width="38.5333333333333" style="504" customWidth="true"/>
    <col min="9" max="9" width="6.14285714285714" style="503" customWidth="true"/>
    <col min="10" max="10" width="2.57142857142857" style="503" customWidth="true"/>
    <col min="11" max="11" width="6.14285714285714" style="503" customWidth="true"/>
    <col min="12" max="12" width="35.5333333333333" style="504" customWidth="true"/>
    <col min="13" max="257" width="8.98095238095238" style="459" customWidth="true"/>
    <col min="258" max="1025" width="8.98095238095238" customWidth="true"/>
  </cols>
  <sheetData>
    <row r="1" ht="18.75" customHeight="true" spans="1:12">
      <c r="A1" s="505" t="s">
        <v>556</v>
      </c>
      <c r="B1" s="505"/>
      <c r="C1" s="505"/>
      <c r="D1" s="505"/>
      <c r="E1" s="505"/>
      <c r="F1" s="505"/>
      <c r="G1" s="505"/>
      <c r="H1" s="505"/>
      <c r="I1" s="505"/>
      <c r="J1" s="505"/>
      <c r="K1" s="505"/>
      <c r="L1" s="505"/>
    </row>
    <row r="2" s="502" customFormat="true" ht="12.75" customHeight="true" spans="1:12">
      <c r="A2" s="232" t="s">
        <v>32</v>
      </c>
      <c r="B2" s="232"/>
      <c r="C2" s="232"/>
      <c r="D2" s="232" t="s">
        <v>257</v>
      </c>
      <c r="E2" s="232" t="s">
        <v>32</v>
      </c>
      <c r="F2" s="232"/>
      <c r="G2" s="232"/>
      <c r="H2" s="232" t="s">
        <v>257</v>
      </c>
      <c r="I2" s="232" t="s">
        <v>32</v>
      </c>
      <c r="J2" s="232"/>
      <c r="K2" s="232"/>
      <c r="L2" s="232" t="s">
        <v>257</v>
      </c>
    </row>
    <row r="3" s="502" customFormat="true" ht="12.75" customHeight="true" spans="1:14">
      <c r="A3" s="506">
        <v>6401</v>
      </c>
      <c r="B3" s="507" t="s">
        <v>557</v>
      </c>
      <c r="C3" s="508" t="s">
        <v>558</v>
      </c>
      <c r="D3" s="509" t="s">
        <v>559</v>
      </c>
      <c r="E3" s="531">
        <v>6441</v>
      </c>
      <c r="F3" s="507" t="s">
        <v>557</v>
      </c>
      <c r="G3" s="508" t="s">
        <v>4</v>
      </c>
      <c r="H3" s="514" t="s">
        <v>560</v>
      </c>
      <c r="I3" s="532">
        <v>6481</v>
      </c>
      <c r="J3" s="513" t="s">
        <v>561</v>
      </c>
      <c r="K3" s="508" t="s">
        <v>562</v>
      </c>
      <c r="L3" s="509" t="s">
        <v>73</v>
      </c>
      <c r="M3" s="540"/>
      <c r="N3" s="541"/>
    </row>
    <row r="4" s="502" customFormat="true" ht="12.75" customHeight="true" spans="1:14">
      <c r="A4" s="506">
        <v>6402</v>
      </c>
      <c r="B4" s="507" t="s">
        <v>557</v>
      </c>
      <c r="C4" s="508" t="s">
        <v>558</v>
      </c>
      <c r="D4" s="509" t="s">
        <v>559</v>
      </c>
      <c r="E4" s="531">
        <v>6442</v>
      </c>
      <c r="F4" s="507" t="s">
        <v>557</v>
      </c>
      <c r="G4" s="508" t="s">
        <v>4</v>
      </c>
      <c r="H4" s="514" t="s">
        <v>560</v>
      </c>
      <c r="I4" s="532">
        <v>6482</v>
      </c>
      <c r="J4" s="513" t="s">
        <v>561</v>
      </c>
      <c r="K4" s="508" t="s">
        <v>562</v>
      </c>
      <c r="L4" s="509" t="s">
        <v>73</v>
      </c>
      <c r="N4" s="541"/>
    </row>
    <row r="5" s="502" customFormat="true" ht="12.75" customHeight="true" spans="1:14">
      <c r="A5" s="506">
        <v>6403</v>
      </c>
      <c r="B5" s="510"/>
      <c r="C5" s="508"/>
      <c r="D5" s="511" t="s">
        <v>563</v>
      </c>
      <c r="E5" s="532">
        <v>6443</v>
      </c>
      <c r="F5" s="510"/>
      <c r="G5" s="508"/>
      <c r="H5" s="511" t="s">
        <v>564</v>
      </c>
      <c r="I5" s="532">
        <v>6483</v>
      </c>
      <c r="J5" s="507" t="s">
        <v>557</v>
      </c>
      <c r="K5" s="508" t="s">
        <v>558</v>
      </c>
      <c r="L5" s="509" t="s">
        <v>559</v>
      </c>
      <c r="N5" s="541"/>
    </row>
    <row r="6" s="502" customFormat="true" ht="12.75" customHeight="true" spans="1:14">
      <c r="A6" s="506">
        <v>6404</v>
      </c>
      <c r="B6" s="507" t="s">
        <v>557</v>
      </c>
      <c r="C6" s="508" t="s">
        <v>558</v>
      </c>
      <c r="D6" s="509" t="s">
        <v>559</v>
      </c>
      <c r="E6" s="532">
        <v>6444</v>
      </c>
      <c r="F6" s="507" t="s">
        <v>557</v>
      </c>
      <c r="G6" s="508" t="s">
        <v>558</v>
      </c>
      <c r="H6" s="509" t="s">
        <v>559</v>
      </c>
      <c r="I6" s="532">
        <v>6484</v>
      </c>
      <c r="J6" s="513" t="s">
        <v>561</v>
      </c>
      <c r="K6" s="508" t="s">
        <v>562</v>
      </c>
      <c r="L6" s="509" t="s">
        <v>73</v>
      </c>
      <c r="N6" s="541"/>
    </row>
    <row r="7" s="502" customFormat="true" ht="12.75" customHeight="true" spans="1:14">
      <c r="A7" s="506">
        <v>6405</v>
      </c>
      <c r="B7" s="507" t="s">
        <v>557</v>
      </c>
      <c r="C7" s="508" t="s">
        <v>558</v>
      </c>
      <c r="D7" s="509" t="s">
        <v>559</v>
      </c>
      <c r="E7" s="532">
        <v>6445</v>
      </c>
      <c r="F7" s="510"/>
      <c r="G7" s="508" t="s">
        <v>558</v>
      </c>
      <c r="H7" s="509" t="s">
        <v>559</v>
      </c>
      <c r="I7" s="532">
        <v>6485</v>
      </c>
      <c r="J7" s="510"/>
      <c r="K7" s="508" t="s">
        <v>558</v>
      </c>
      <c r="L7" s="509" t="s">
        <v>559</v>
      </c>
      <c r="N7" s="541"/>
    </row>
    <row r="8" s="502" customFormat="true" ht="12.75" customHeight="true" spans="1:14">
      <c r="A8" s="506">
        <v>6406</v>
      </c>
      <c r="B8" s="512"/>
      <c r="C8" s="508" t="s">
        <v>4</v>
      </c>
      <c r="D8" s="509" t="s">
        <v>565</v>
      </c>
      <c r="E8" s="532">
        <v>6446</v>
      </c>
      <c r="F8" s="517" t="s">
        <v>566</v>
      </c>
      <c r="G8" s="508"/>
      <c r="H8" s="509" t="s">
        <v>567</v>
      </c>
      <c r="I8" s="532">
        <v>6486</v>
      </c>
      <c r="J8" s="507" t="s">
        <v>557</v>
      </c>
      <c r="K8" s="508" t="s">
        <v>558</v>
      </c>
      <c r="L8" s="509" t="s">
        <v>559</v>
      </c>
      <c r="N8" s="541"/>
    </row>
    <row r="9" s="502" customFormat="true" ht="12.75" customHeight="true" spans="1:14">
      <c r="A9" s="506">
        <v>6407</v>
      </c>
      <c r="B9" s="513" t="s">
        <v>568</v>
      </c>
      <c r="C9" s="508"/>
      <c r="D9" s="509" t="s">
        <v>569</v>
      </c>
      <c r="E9" s="532">
        <v>6447</v>
      </c>
      <c r="F9" s="533"/>
      <c r="G9" s="508"/>
      <c r="H9" s="509" t="s">
        <v>570</v>
      </c>
      <c r="I9" s="532">
        <v>6487</v>
      </c>
      <c r="J9" s="510"/>
      <c r="K9" s="508" t="s">
        <v>558</v>
      </c>
      <c r="L9" s="509" t="s">
        <v>559</v>
      </c>
      <c r="N9" s="541"/>
    </row>
    <row r="10" s="502" customFormat="true" ht="12.75" customHeight="true" spans="1:14">
      <c r="A10" s="506">
        <v>6408</v>
      </c>
      <c r="B10" s="507" t="s">
        <v>557</v>
      </c>
      <c r="C10" s="508" t="s">
        <v>558</v>
      </c>
      <c r="D10" s="509" t="s">
        <v>559</v>
      </c>
      <c r="E10" s="532">
        <v>6448</v>
      </c>
      <c r="F10" s="517" t="s">
        <v>566</v>
      </c>
      <c r="G10" s="508"/>
      <c r="H10" s="509" t="s">
        <v>571</v>
      </c>
      <c r="I10" s="532">
        <v>6488</v>
      </c>
      <c r="J10" s="507" t="s">
        <v>557</v>
      </c>
      <c r="K10" s="508" t="s">
        <v>558</v>
      </c>
      <c r="L10" s="509" t="s">
        <v>559</v>
      </c>
      <c r="N10" s="541"/>
    </row>
    <row r="11" s="502" customFormat="true" ht="12.75" customHeight="true" spans="1:14">
      <c r="A11" s="506">
        <v>6409</v>
      </c>
      <c r="B11" s="512"/>
      <c r="C11" s="508" t="s">
        <v>4</v>
      </c>
      <c r="D11" s="509" t="s">
        <v>572</v>
      </c>
      <c r="E11" s="532">
        <v>6449</v>
      </c>
      <c r="F11" s="534" t="s">
        <v>566</v>
      </c>
      <c r="G11" s="508"/>
      <c r="H11" s="509" t="s">
        <v>573</v>
      </c>
      <c r="I11" s="532">
        <v>6489</v>
      </c>
      <c r="J11" s="507" t="s">
        <v>557</v>
      </c>
      <c r="K11" s="508" t="s">
        <v>558</v>
      </c>
      <c r="L11" s="509" t="s">
        <v>559</v>
      </c>
      <c r="N11" s="541"/>
    </row>
    <row r="12" s="502" customFormat="true" ht="12.75" customHeight="true" spans="1:14">
      <c r="A12" s="506">
        <v>6410</v>
      </c>
      <c r="B12" s="507" t="s">
        <v>557</v>
      </c>
      <c r="C12" s="508" t="s">
        <v>558</v>
      </c>
      <c r="D12" s="509" t="s">
        <v>559</v>
      </c>
      <c r="E12" s="532">
        <v>6450</v>
      </c>
      <c r="F12" s="535" t="s">
        <v>574</v>
      </c>
      <c r="G12" s="508"/>
      <c r="H12" s="509" t="s">
        <v>575</v>
      </c>
      <c r="I12" s="532">
        <v>6490</v>
      </c>
      <c r="J12" s="510"/>
      <c r="K12" s="508" t="s">
        <v>558</v>
      </c>
      <c r="L12" s="509" t="s">
        <v>559</v>
      </c>
      <c r="N12" s="541"/>
    </row>
    <row r="13" s="502" customFormat="true" ht="12.75" customHeight="true" spans="1:14">
      <c r="A13" s="508">
        <v>6411</v>
      </c>
      <c r="B13" s="507" t="s">
        <v>557</v>
      </c>
      <c r="C13" s="508" t="s">
        <v>576</v>
      </c>
      <c r="D13" s="514" t="s">
        <v>560</v>
      </c>
      <c r="E13" s="532">
        <v>6451</v>
      </c>
      <c r="F13" s="535" t="s">
        <v>574</v>
      </c>
      <c r="G13" s="508"/>
      <c r="H13" s="509" t="s">
        <v>577</v>
      </c>
      <c r="I13" s="532">
        <v>6491</v>
      </c>
      <c r="J13" s="507" t="s">
        <v>557</v>
      </c>
      <c r="K13" s="508" t="s">
        <v>558</v>
      </c>
      <c r="L13" s="509" t="s">
        <v>559</v>
      </c>
      <c r="N13" s="541"/>
    </row>
    <row r="14" s="502" customFormat="true" ht="12.75" customHeight="true" spans="1:14">
      <c r="A14" s="508">
        <v>6412</v>
      </c>
      <c r="B14" s="507" t="s">
        <v>557</v>
      </c>
      <c r="C14" s="508" t="s">
        <v>576</v>
      </c>
      <c r="D14" s="514" t="s">
        <v>560</v>
      </c>
      <c r="E14" s="532">
        <v>6452</v>
      </c>
      <c r="F14" s="536" t="s">
        <v>578</v>
      </c>
      <c r="G14" s="508"/>
      <c r="H14" s="509" t="s">
        <v>579</v>
      </c>
      <c r="I14" s="532">
        <v>6492</v>
      </c>
      <c r="J14" s="507" t="s">
        <v>557</v>
      </c>
      <c r="K14" s="508" t="s">
        <v>558</v>
      </c>
      <c r="L14" s="509" t="s">
        <v>559</v>
      </c>
      <c r="N14" s="541"/>
    </row>
    <row r="15" s="502" customFormat="true" ht="12.75" customHeight="true" spans="1:14">
      <c r="A15" s="508">
        <v>6413</v>
      </c>
      <c r="B15" s="507" t="s">
        <v>557</v>
      </c>
      <c r="C15" s="508" t="s">
        <v>576</v>
      </c>
      <c r="D15" s="514" t="s">
        <v>560</v>
      </c>
      <c r="E15" s="532">
        <v>6453</v>
      </c>
      <c r="F15" s="510"/>
      <c r="G15" s="508" t="s">
        <v>558</v>
      </c>
      <c r="H15" s="509" t="s">
        <v>559</v>
      </c>
      <c r="I15" s="532">
        <v>6493</v>
      </c>
      <c r="J15" s="507" t="s">
        <v>557</v>
      </c>
      <c r="K15" s="508" t="s">
        <v>558</v>
      </c>
      <c r="L15" s="509" t="s">
        <v>559</v>
      </c>
      <c r="M15" s="540"/>
      <c r="N15" s="541"/>
    </row>
    <row r="16" s="502" customFormat="true" ht="12.75" customHeight="true" spans="1:14">
      <c r="A16" s="508">
        <v>6414</v>
      </c>
      <c r="B16" s="507" t="s">
        <v>557</v>
      </c>
      <c r="C16" s="508" t="s">
        <v>576</v>
      </c>
      <c r="D16" s="514" t="s">
        <v>560</v>
      </c>
      <c r="E16" s="531">
        <v>6454</v>
      </c>
      <c r="F16" s="507" t="s">
        <v>557</v>
      </c>
      <c r="G16" s="508" t="s">
        <v>576</v>
      </c>
      <c r="H16" s="514" t="s">
        <v>560</v>
      </c>
      <c r="I16" s="532">
        <v>6494</v>
      </c>
      <c r="J16" s="507" t="s">
        <v>557</v>
      </c>
      <c r="K16" s="508" t="s">
        <v>558</v>
      </c>
      <c r="L16" s="509" t="s">
        <v>559</v>
      </c>
      <c r="N16" s="541"/>
    </row>
    <row r="17" s="502" customFormat="true" ht="12.75" customHeight="true" spans="1:14">
      <c r="A17" s="515">
        <v>6415</v>
      </c>
      <c r="B17" s="510"/>
      <c r="C17" s="508"/>
      <c r="D17" s="516" t="s">
        <v>580</v>
      </c>
      <c r="E17" s="531">
        <v>6455</v>
      </c>
      <c r="F17" s="507" t="s">
        <v>557</v>
      </c>
      <c r="G17" s="508" t="s">
        <v>576</v>
      </c>
      <c r="H17" s="514" t="s">
        <v>560</v>
      </c>
      <c r="I17" s="532">
        <v>6495</v>
      </c>
      <c r="J17" s="507" t="s">
        <v>557</v>
      </c>
      <c r="K17" s="508" t="s">
        <v>558</v>
      </c>
      <c r="L17" s="509" t="s">
        <v>559</v>
      </c>
      <c r="N17" s="541"/>
    </row>
    <row r="18" s="502" customFormat="true" ht="12.75" customHeight="true" spans="1:14">
      <c r="A18" s="508">
        <v>6416</v>
      </c>
      <c r="B18" s="507" t="s">
        <v>557</v>
      </c>
      <c r="C18" s="508" t="s">
        <v>576</v>
      </c>
      <c r="D18" s="514" t="s">
        <v>560</v>
      </c>
      <c r="E18" s="532">
        <v>6456</v>
      </c>
      <c r="F18" s="535" t="s">
        <v>574</v>
      </c>
      <c r="G18" s="508"/>
      <c r="H18" s="509" t="s">
        <v>581</v>
      </c>
      <c r="I18" s="532">
        <v>6496</v>
      </c>
      <c r="J18" s="507" t="s">
        <v>557</v>
      </c>
      <c r="K18" s="508" t="s">
        <v>558</v>
      </c>
      <c r="L18" s="509" t="s">
        <v>559</v>
      </c>
      <c r="N18" s="541"/>
    </row>
    <row r="19" s="502" customFormat="true" ht="12.75" customHeight="true" spans="1:15">
      <c r="A19" s="508">
        <v>6417</v>
      </c>
      <c r="B19" s="507" t="s">
        <v>557</v>
      </c>
      <c r="C19" s="508" t="s">
        <v>576</v>
      </c>
      <c r="D19" s="514" t="s">
        <v>560</v>
      </c>
      <c r="E19" s="532">
        <v>6457</v>
      </c>
      <c r="F19" s="535" t="s">
        <v>574</v>
      </c>
      <c r="G19" s="508"/>
      <c r="H19" s="509" t="s">
        <v>582</v>
      </c>
      <c r="I19" s="532">
        <v>6497</v>
      </c>
      <c r="J19" s="507" t="s">
        <v>561</v>
      </c>
      <c r="K19" s="508" t="s">
        <v>558</v>
      </c>
      <c r="L19" s="509" t="s">
        <v>559</v>
      </c>
      <c r="N19" s="541"/>
      <c r="O19" s="542"/>
    </row>
    <row r="20" s="502" customFormat="true" ht="12.75" customHeight="true" spans="1:14">
      <c r="A20" s="508">
        <v>6418</v>
      </c>
      <c r="B20" s="507" t="s">
        <v>557</v>
      </c>
      <c r="C20" s="508" t="s">
        <v>576</v>
      </c>
      <c r="D20" s="514" t="s">
        <v>560</v>
      </c>
      <c r="E20" s="532">
        <v>6458</v>
      </c>
      <c r="F20" s="510"/>
      <c r="G20" s="508" t="s">
        <v>558</v>
      </c>
      <c r="H20" s="509" t="s">
        <v>559</v>
      </c>
      <c r="I20" s="532">
        <v>6498</v>
      </c>
      <c r="J20" s="507" t="s">
        <v>557</v>
      </c>
      <c r="K20" s="508" t="s">
        <v>558</v>
      </c>
      <c r="L20" s="509" t="s">
        <v>559</v>
      </c>
      <c r="N20" s="541"/>
    </row>
    <row r="21" s="502" customFormat="true" ht="12.75" customHeight="true" spans="1:14">
      <c r="A21" s="506">
        <v>6419</v>
      </c>
      <c r="B21" s="517" t="s">
        <v>566</v>
      </c>
      <c r="C21" s="508"/>
      <c r="D21" s="509" t="s">
        <v>583</v>
      </c>
      <c r="E21" s="532">
        <v>6459</v>
      </c>
      <c r="F21" s="507" t="s">
        <v>557</v>
      </c>
      <c r="G21" s="508" t="s">
        <v>558</v>
      </c>
      <c r="H21" s="509" t="s">
        <v>559</v>
      </c>
      <c r="I21" s="532">
        <v>6499</v>
      </c>
      <c r="J21" s="507" t="s">
        <v>557</v>
      </c>
      <c r="K21" s="508" t="s">
        <v>558</v>
      </c>
      <c r="L21" s="509" t="s">
        <v>559</v>
      </c>
      <c r="N21" s="541"/>
    </row>
    <row r="22" s="502" customFormat="true" ht="12.75" customHeight="true" spans="1:14">
      <c r="A22" s="506">
        <v>6420</v>
      </c>
      <c r="B22" s="513" t="s">
        <v>568</v>
      </c>
      <c r="C22" s="508"/>
      <c r="D22" s="509" t="s">
        <v>584</v>
      </c>
      <c r="E22" s="532">
        <v>6460</v>
      </c>
      <c r="F22" s="507" t="s">
        <v>557</v>
      </c>
      <c r="G22" s="508" t="s">
        <v>558</v>
      </c>
      <c r="H22" s="509" t="s">
        <v>559</v>
      </c>
      <c r="I22" s="532">
        <v>6500</v>
      </c>
      <c r="J22" s="507" t="s">
        <v>557</v>
      </c>
      <c r="K22" s="508" t="s">
        <v>558</v>
      </c>
      <c r="L22" s="509" t="s">
        <v>559</v>
      </c>
      <c r="N22" s="543"/>
    </row>
    <row r="23" s="502" customFormat="true" ht="12.75" customHeight="true" spans="1:14">
      <c r="A23" s="508">
        <v>6421</v>
      </c>
      <c r="B23" s="507" t="s">
        <v>557</v>
      </c>
      <c r="C23" s="508" t="s">
        <v>4</v>
      </c>
      <c r="D23" s="514" t="s">
        <v>560</v>
      </c>
      <c r="E23" s="531">
        <v>6461</v>
      </c>
      <c r="F23" s="510"/>
      <c r="G23" s="508" t="s">
        <v>585</v>
      </c>
      <c r="H23" s="514" t="s">
        <v>560</v>
      </c>
      <c r="I23" s="532">
        <v>6501</v>
      </c>
      <c r="J23" s="507" t="s">
        <v>557</v>
      </c>
      <c r="K23" s="508" t="s">
        <v>558</v>
      </c>
      <c r="L23" s="509" t="s">
        <v>559</v>
      </c>
      <c r="N23" s="543"/>
    </row>
    <row r="24" s="502" customFormat="true" ht="12.75" customHeight="true" spans="1:14">
      <c r="A24" s="508">
        <v>6422</v>
      </c>
      <c r="B24" s="507" t="s">
        <v>557</v>
      </c>
      <c r="C24" s="508" t="s">
        <v>4</v>
      </c>
      <c r="D24" s="514" t="s">
        <v>560</v>
      </c>
      <c r="E24" s="532">
        <v>6462</v>
      </c>
      <c r="F24" s="507" t="s">
        <v>557</v>
      </c>
      <c r="G24" s="508" t="s">
        <v>558</v>
      </c>
      <c r="H24" s="509" t="s">
        <v>586</v>
      </c>
      <c r="I24" s="531">
        <v>6502</v>
      </c>
      <c r="J24" s="507" t="s">
        <v>557</v>
      </c>
      <c r="K24" s="508" t="s">
        <v>562</v>
      </c>
      <c r="L24" s="518" t="s">
        <v>560</v>
      </c>
      <c r="N24" s="541"/>
    </row>
    <row r="25" s="502" customFormat="true" ht="12.75" customHeight="true" spans="1:14">
      <c r="A25" s="508">
        <v>6423</v>
      </c>
      <c r="B25" s="507" t="s">
        <v>557</v>
      </c>
      <c r="C25" s="508" t="s">
        <v>4</v>
      </c>
      <c r="D25" s="514" t="s">
        <v>560</v>
      </c>
      <c r="E25" s="531">
        <v>6463</v>
      </c>
      <c r="F25" s="507" t="s">
        <v>557</v>
      </c>
      <c r="G25" s="508" t="s">
        <v>562</v>
      </c>
      <c r="H25" s="514" t="s">
        <v>560</v>
      </c>
      <c r="I25" s="531">
        <v>6503</v>
      </c>
      <c r="J25" s="507" t="s">
        <v>557</v>
      </c>
      <c r="K25" s="508" t="s">
        <v>562</v>
      </c>
      <c r="L25" s="518" t="s">
        <v>560</v>
      </c>
      <c r="N25" s="541"/>
    </row>
    <row r="26" s="502" customFormat="true" ht="12.75" customHeight="true" spans="1:12">
      <c r="A26" s="508">
        <v>6424</v>
      </c>
      <c r="B26" s="507" t="s">
        <v>557</v>
      </c>
      <c r="C26" s="508" t="s">
        <v>4</v>
      </c>
      <c r="D26" s="514" t="s">
        <v>560</v>
      </c>
      <c r="E26" s="531">
        <v>6464</v>
      </c>
      <c r="F26" s="507" t="s">
        <v>557</v>
      </c>
      <c r="G26" s="508" t="s">
        <v>585</v>
      </c>
      <c r="H26" s="514" t="s">
        <v>560</v>
      </c>
      <c r="I26" s="531">
        <v>6504</v>
      </c>
      <c r="J26" s="507" t="s">
        <v>557</v>
      </c>
      <c r="K26" s="508" t="s">
        <v>562</v>
      </c>
      <c r="L26" s="518" t="s">
        <v>560</v>
      </c>
    </row>
    <row r="27" s="502" customFormat="true" ht="12.75" customHeight="true" spans="1:12">
      <c r="A27" s="508">
        <v>6425</v>
      </c>
      <c r="B27" s="507" t="s">
        <v>557</v>
      </c>
      <c r="C27" s="508" t="s">
        <v>4</v>
      </c>
      <c r="D27" s="514" t="s">
        <v>560</v>
      </c>
      <c r="E27" s="531">
        <v>6465</v>
      </c>
      <c r="F27" s="507" t="s">
        <v>557</v>
      </c>
      <c r="G27" s="508" t="s">
        <v>585</v>
      </c>
      <c r="H27" s="518" t="s">
        <v>560</v>
      </c>
      <c r="I27" s="531">
        <v>6505</v>
      </c>
      <c r="J27" s="507" t="s">
        <v>557</v>
      </c>
      <c r="K27" s="508" t="s">
        <v>562</v>
      </c>
      <c r="L27" s="518" t="s">
        <v>560</v>
      </c>
    </row>
    <row r="28" s="502" customFormat="true" ht="12.75" customHeight="true" spans="1:12">
      <c r="A28" s="508">
        <v>6426</v>
      </c>
      <c r="B28" s="507" t="s">
        <v>557</v>
      </c>
      <c r="C28" s="508" t="s">
        <v>4</v>
      </c>
      <c r="D28" s="514" t="s">
        <v>560</v>
      </c>
      <c r="E28" s="531">
        <v>6466</v>
      </c>
      <c r="F28" s="507" t="s">
        <v>557</v>
      </c>
      <c r="G28" s="508" t="s">
        <v>562</v>
      </c>
      <c r="H28" s="514" t="s">
        <v>560</v>
      </c>
      <c r="I28" s="531">
        <v>6506</v>
      </c>
      <c r="J28" s="507" t="s">
        <v>557</v>
      </c>
      <c r="K28" s="508" t="s">
        <v>562</v>
      </c>
      <c r="L28" s="518" t="s">
        <v>560</v>
      </c>
    </row>
    <row r="29" s="502" customFormat="true" ht="12.75" customHeight="true" spans="1:12">
      <c r="A29" s="508">
        <v>6427</v>
      </c>
      <c r="B29" s="507" t="s">
        <v>557</v>
      </c>
      <c r="C29" s="508" t="s">
        <v>4</v>
      </c>
      <c r="D29" s="514" t="s">
        <v>560</v>
      </c>
      <c r="E29" s="532">
        <v>6467</v>
      </c>
      <c r="F29" s="507" t="s">
        <v>557</v>
      </c>
      <c r="G29" s="508" t="s">
        <v>558</v>
      </c>
      <c r="H29" s="509" t="s">
        <v>559</v>
      </c>
      <c r="I29" s="531">
        <v>6507</v>
      </c>
      <c r="J29" s="507" t="s">
        <v>561</v>
      </c>
      <c r="K29" s="508" t="s">
        <v>562</v>
      </c>
      <c r="L29" s="518" t="s">
        <v>560</v>
      </c>
    </row>
    <row r="30" s="502" customFormat="true" ht="12.75" customHeight="true" spans="1:12">
      <c r="A30" s="508">
        <v>6428</v>
      </c>
      <c r="B30" s="507" t="s">
        <v>557</v>
      </c>
      <c r="C30" s="508" t="s">
        <v>4</v>
      </c>
      <c r="D30" s="514" t="s">
        <v>560</v>
      </c>
      <c r="E30" s="532">
        <v>6468</v>
      </c>
      <c r="F30" s="507" t="s">
        <v>557</v>
      </c>
      <c r="G30" s="508" t="s">
        <v>558</v>
      </c>
      <c r="H30" s="509" t="s">
        <v>559</v>
      </c>
      <c r="I30" s="531">
        <v>6508</v>
      </c>
      <c r="J30" s="507" t="s">
        <v>561</v>
      </c>
      <c r="K30" s="508" t="s">
        <v>562</v>
      </c>
      <c r="L30" s="518" t="s">
        <v>560</v>
      </c>
    </row>
    <row r="31" s="502" customFormat="true" ht="12.75" customHeight="true" spans="1:12">
      <c r="A31" s="508">
        <v>6429</v>
      </c>
      <c r="B31" s="507" t="s">
        <v>557</v>
      </c>
      <c r="C31" s="508" t="s">
        <v>4</v>
      </c>
      <c r="D31" s="514" t="s">
        <v>560</v>
      </c>
      <c r="E31" s="531">
        <v>6469</v>
      </c>
      <c r="F31" s="507" t="s">
        <v>557</v>
      </c>
      <c r="G31" s="508" t="s">
        <v>585</v>
      </c>
      <c r="H31" s="514" t="s">
        <v>560</v>
      </c>
      <c r="I31" s="531">
        <v>6509</v>
      </c>
      <c r="J31" s="507" t="s">
        <v>561</v>
      </c>
      <c r="K31" s="508" t="s">
        <v>562</v>
      </c>
      <c r="L31" s="518" t="s">
        <v>560</v>
      </c>
    </row>
    <row r="32" s="502" customFormat="true" ht="12.75" customHeight="true" spans="1:12">
      <c r="A32" s="508">
        <v>6430</v>
      </c>
      <c r="B32" s="507" t="s">
        <v>557</v>
      </c>
      <c r="C32" s="508" t="s">
        <v>4</v>
      </c>
      <c r="D32" s="518" t="s">
        <v>560</v>
      </c>
      <c r="E32" s="532">
        <v>6470</v>
      </c>
      <c r="F32" s="507" t="s">
        <v>557</v>
      </c>
      <c r="G32" s="508" t="s">
        <v>558</v>
      </c>
      <c r="H32" s="509" t="s">
        <v>559</v>
      </c>
      <c r="I32" s="531">
        <v>6510</v>
      </c>
      <c r="J32" s="507" t="s">
        <v>561</v>
      </c>
      <c r="K32" s="508" t="s">
        <v>562</v>
      </c>
      <c r="L32" s="518" t="s">
        <v>560</v>
      </c>
    </row>
    <row r="33" s="502" customFormat="true" ht="12.75" customHeight="true" spans="1:12">
      <c r="A33" s="508">
        <v>6431</v>
      </c>
      <c r="B33" s="507" t="s">
        <v>561</v>
      </c>
      <c r="C33" s="508" t="s">
        <v>4</v>
      </c>
      <c r="D33" s="518" t="s">
        <v>560</v>
      </c>
      <c r="E33" s="531">
        <v>6471</v>
      </c>
      <c r="F33" s="507" t="s">
        <v>557</v>
      </c>
      <c r="G33" s="508" t="s">
        <v>562</v>
      </c>
      <c r="H33" s="518" t="s">
        <v>560</v>
      </c>
      <c r="I33" s="531">
        <v>6511</v>
      </c>
      <c r="J33" s="507" t="s">
        <v>561</v>
      </c>
      <c r="K33" s="508" t="s">
        <v>562</v>
      </c>
      <c r="L33" s="518" t="s">
        <v>560</v>
      </c>
    </row>
    <row r="34" s="502" customFormat="true" ht="12.75" customHeight="true" spans="1:12">
      <c r="A34" s="508">
        <v>6432</v>
      </c>
      <c r="B34" s="507" t="s">
        <v>561</v>
      </c>
      <c r="C34" s="508" t="s">
        <v>4</v>
      </c>
      <c r="D34" s="518" t="s">
        <v>560</v>
      </c>
      <c r="E34" s="532">
        <v>6472</v>
      </c>
      <c r="F34" s="507" t="s">
        <v>557</v>
      </c>
      <c r="G34" s="508" t="s">
        <v>558</v>
      </c>
      <c r="H34" s="509" t="s">
        <v>559</v>
      </c>
      <c r="I34" s="531">
        <v>6512</v>
      </c>
      <c r="J34" s="507" t="s">
        <v>561</v>
      </c>
      <c r="K34" s="508" t="s">
        <v>562</v>
      </c>
      <c r="L34" s="518" t="s">
        <v>560</v>
      </c>
    </row>
    <row r="35" s="502" customFormat="true" ht="12.75" customHeight="true" spans="1:12">
      <c r="A35" s="508">
        <v>6433</v>
      </c>
      <c r="B35" s="507" t="s">
        <v>557</v>
      </c>
      <c r="C35" s="508" t="s">
        <v>4</v>
      </c>
      <c r="D35" s="518" t="s">
        <v>560</v>
      </c>
      <c r="E35" s="532">
        <v>6473</v>
      </c>
      <c r="F35" s="507" t="s">
        <v>557</v>
      </c>
      <c r="G35" s="508" t="s">
        <v>558</v>
      </c>
      <c r="H35" s="509" t="s">
        <v>559</v>
      </c>
      <c r="I35" s="531">
        <v>6513</v>
      </c>
      <c r="J35" s="507" t="s">
        <v>561</v>
      </c>
      <c r="K35" s="508" t="s">
        <v>562</v>
      </c>
      <c r="L35" s="518" t="s">
        <v>560</v>
      </c>
    </row>
    <row r="36" s="502" customFormat="true" ht="12.75" customHeight="true" spans="1:12">
      <c r="A36" s="508">
        <v>6434</v>
      </c>
      <c r="B36" s="507" t="s">
        <v>557</v>
      </c>
      <c r="C36" s="508" t="s">
        <v>4</v>
      </c>
      <c r="D36" s="518" t="s">
        <v>560</v>
      </c>
      <c r="E36" s="532">
        <v>6474</v>
      </c>
      <c r="F36" s="507" t="s">
        <v>557</v>
      </c>
      <c r="G36" s="508" t="s">
        <v>558</v>
      </c>
      <c r="H36" s="509" t="s">
        <v>559</v>
      </c>
      <c r="I36" s="538">
        <v>6514</v>
      </c>
      <c r="J36" s="539"/>
      <c r="K36" s="508"/>
      <c r="L36" s="516" t="s">
        <v>580</v>
      </c>
    </row>
    <row r="37" s="502" customFormat="true" ht="12.75" customHeight="true" spans="1:12">
      <c r="A37" s="508">
        <v>6435</v>
      </c>
      <c r="B37" s="507" t="s">
        <v>561</v>
      </c>
      <c r="C37" s="508" t="s">
        <v>4</v>
      </c>
      <c r="D37" s="518" t="s">
        <v>560</v>
      </c>
      <c r="E37" s="532">
        <v>6475</v>
      </c>
      <c r="F37" s="513" t="s">
        <v>561</v>
      </c>
      <c r="G37" s="508" t="s">
        <v>562</v>
      </c>
      <c r="H37" s="509" t="s">
        <v>73</v>
      </c>
      <c r="I37" s="531">
        <v>6515</v>
      </c>
      <c r="J37" s="507" t="s">
        <v>557</v>
      </c>
      <c r="K37" s="508" t="s">
        <v>562</v>
      </c>
      <c r="L37" s="518" t="s">
        <v>560</v>
      </c>
    </row>
    <row r="38" s="502" customFormat="true" ht="12.75" customHeight="true" spans="1:12">
      <c r="A38" s="508">
        <v>6436</v>
      </c>
      <c r="B38" s="507" t="s">
        <v>557</v>
      </c>
      <c r="C38" s="508" t="s">
        <v>4</v>
      </c>
      <c r="D38" s="518" t="s">
        <v>560</v>
      </c>
      <c r="E38" s="531">
        <v>6476</v>
      </c>
      <c r="F38" s="507" t="s">
        <v>561</v>
      </c>
      <c r="G38" s="508" t="s">
        <v>587</v>
      </c>
      <c r="H38" s="514" t="s">
        <v>560</v>
      </c>
      <c r="I38" s="531">
        <v>6516</v>
      </c>
      <c r="J38" s="507" t="s">
        <v>557</v>
      </c>
      <c r="K38" s="508" t="s">
        <v>562</v>
      </c>
      <c r="L38" s="518" t="s">
        <v>560</v>
      </c>
    </row>
    <row r="39" s="502" customFormat="true" ht="12.75" customHeight="true" spans="1:12">
      <c r="A39" s="508">
        <v>6437</v>
      </c>
      <c r="B39" s="507" t="s">
        <v>557</v>
      </c>
      <c r="C39" s="508" t="s">
        <v>4</v>
      </c>
      <c r="D39" s="518" t="s">
        <v>560</v>
      </c>
      <c r="E39" s="531">
        <v>6477</v>
      </c>
      <c r="F39" s="507" t="s">
        <v>557</v>
      </c>
      <c r="G39" s="508" t="s">
        <v>587</v>
      </c>
      <c r="H39" s="514" t="s">
        <v>560</v>
      </c>
      <c r="I39" s="531">
        <v>6517</v>
      </c>
      <c r="J39" s="507" t="s">
        <v>557</v>
      </c>
      <c r="K39" s="508" t="s">
        <v>562</v>
      </c>
      <c r="L39" s="518" t="s">
        <v>560</v>
      </c>
    </row>
    <row r="40" s="502" customFormat="true" ht="12.75" customHeight="true" spans="1:12">
      <c r="A40" s="508">
        <v>6438</v>
      </c>
      <c r="B40" s="507" t="s">
        <v>557</v>
      </c>
      <c r="C40" s="508" t="s">
        <v>4</v>
      </c>
      <c r="D40" s="518" t="s">
        <v>560</v>
      </c>
      <c r="E40" s="531">
        <v>6478</v>
      </c>
      <c r="F40" s="507" t="s">
        <v>557</v>
      </c>
      <c r="G40" s="508" t="s">
        <v>587</v>
      </c>
      <c r="H40" s="514" t="s">
        <v>560</v>
      </c>
      <c r="I40" s="531">
        <v>6518</v>
      </c>
      <c r="J40" s="507" t="s">
        <v>557</v>
      </c>
      <c r="K40" s="508" t="s">
        <v>562</v>
      </c>
      <c r="L40" s="518" t="s">
        <v>560</v>
      </c>
    </row>
    <row r="41" s="502" customFormat="true" ht="12.75" customHeight="true" spans="1:12">
      <c r="A41" s="508">
        <v>6439</v>
      </c>
      <c r="B41" s="507" t="s">
        <v>557</v>
      </c>
      <c r="C41" s="508" t="s">
        <v>4</v>
      </c>
      <c r="D41" s="518" t="s">
        <v>560</v>
      </c>
      <c r="E41" s="531">
        <v>6479</v>
      </c>
      <c r="F41" s="507" t="s">
        <v>557</v>
      </c>
      <c r="G41" s="508" t="s">
        <v>587</v>
      </c>
      <c r="H41" s="514" t="s">
        <v>560</v>
      </c>
      <c r="I41" s="531">
        <v>6519</v>
      </c>
      <c r="J41" s="507" t="s">
        <v>557</v>
      </c>
      <c r="K41" s="508" t="s">
        <v>562</v>
      </c>
      <c r="L41" s="518" t="s">
        <v>560</v>
      </c>
    </row>
    <row r="42" ht="12.75" customHeight="true" spans="1:12">
      <c r="A42" s="508">
        <v>6440</v>
      </c>
      <c r="B42" s="507" t="s">
        <v>557</v>
      </c>
      <c r="C42" s="508" t="s">
        <v>4</v>
      </c>
      <c r="D42" s="514" t="s">
        <v>560</v>
      </c>
      <c r="E42" s="532">
        <v>6480</v>
      </c>
      <c r="F42" s="507" t="s">
        <v>557</v>
      </c>
      <c r="G42" s="508" t="s">
        <v>558</v>
      </c>
      <c r="H42" s="509" t="s">
        <v>559</v>
      </c>
      <c r="I42" s="531">
        <v>6520</v>
      </c>
      <c r="J42" s="507" t="s">
        <v>557</v>
      </c>
      <c r="K42" s="508" t="s">
        <v>562</v>
      </c>
      <c r="L42" s="518" t="s">
        <v>560</v>
      </c>
    </row>
    <row r="43" s="201" customFormat="true" ht="7.5" customHeight="true" spans="1:12">
      <c r="A43" s="519"/>
      <c r="B43" s="520"/>
      <c r="C43" s="520"/>
      <c r="D43" s="223"/>
      <c r="E43" s="520"/>
      <c r="F43" s="520"/>
      <c r="G43" s="520"/>
      <c r="H43" s="223"/>
      <c r="I43" s="520"/>
      <c r="J43" s="520"/>
      <c r="K43" s="520"/>
      <c r="L43" s="223"/>
    </row>
    <row r="44" s="201" customFormat="true" ht="12.75" customHeight="true" spans="1:12">
      <c r="A44" s="521"/>
      <c r="B44" s="520"/>
      <c r="C44" s="256" t="s">
        <v>588</v>
      </c>
      <c r="D44" s="256"/>
      <c r="E44" s="520"/>
      <c r="F44" s="520"/>
      <c r="G44" s="492" t="s">
        <v>589</v>
      </c>
      <c r="H44" s="352" t="s">
        <v>590</v>
      </c>
      <c r="I44" s="352"/>
      <c r="J44" s="352"/>
      <c r="K44" s="352"/>
      <c r="L44" s="352"/>
    </row>
    <row r="45" s="201" customFormat="true" ht="12.75" customHeight="true" spans="1:12">
      <c r="A45" s="522"/>
      <c r="B45" s="520"/>
      <c r="C45" s="256" t="s">
        <v>591</v>
      </c>
      <c r="D45" s="256"/>
      <c r="E45" s="520"/>
      <c r="F45" s="520"/>
      <c r="G45" s="492"/>
      <c r="H45" s="352"/>
      <c r="I45" s="352"/>
      <c r="J45" s="352"/>
      <c r="K45" s="352"/>
      <c r="L45" s="352"/>
    </row>
    <row r="46" s="201" customFormat="true" ht="12.75" customHeight="true" spans="1:12">
      <c r="A46" s="520"/>
      <c r="B46" s="523"/>
      <c r="C46" s="256" t="s">
        <v>592</v>
      </c>
      <c r="D46" s="256"/>
      <c r="E46" s="520"/>
      <c r="F46" s="520"/>
      <c r="G46" s="492" t="s">
        <v>576</v>
      </c>
      <c r="H46" s="256" t="s">
        <v>593</v>
      </c>
      <c r="I46" s="256"/>
      <c r="J46" s="256"/>
      <c r="K46" s="256"/>
      <c r="L46" s="256"/>
    </row>
    <row r="47" s="201" customFormat="true" ht="12.75" customHeight="true" spans="1:12">
      <c r="A47" s="520"/>
      <c r="B47" s="524"/>
      <c r="C47" s="256" t="s">
        <v>594</v>
      </c>
      <c r="D47" s="256"/>
      <c r="E47" s="520"/>
      <c r="F47" s="520"/>
      <c r="G47" s="492" t="s">
        <v>562</v>
      </c>
      <c r="H47" s="537" t="s">
        <v>595</v>
      </c>
      <c r="I47" s="537"/>
      <c r="J47" s="537"/>
      <c r="K47" s="537"/>
      <c r="L47" s="537"/>
    </row>
    <row r="48" s="201" customFormat="true" ht="12.75" customHeight="true" spans="1:12">
      <c r="A48" s="520"/>
      <c r="B48" s="525"/>
      <c r="C48" s="256" t="s">
        <v>596</v>
      </c>
      <c r="D48" s="256"/>
      <c r="E48" s="520"/>
      <c r="F48" s="520"/>
      <c r="G48" s="492" t="s">
        <v>4</v>
      </c>
      <c r="H48" s="256" t="s">
        <v>597</v>
      </c>
      <c r="I48" s="256"/>
      <c r="J48" s="256"/>
      <c r="K48" s="256"/>
      <c r="L48" s="256"/>
    </row>
    <row r="49" s="201" customFormat="true" ht="12.75" customHeight="true" spans="1:12">
      <c r="A49" s="520"/>
      <c r="B49" s="526"/>
      <c r="C49" s="256" t="s">
        <v>598</v>
      </c>
      <c r="D49" s="256"/>
      <c r="E49" s="520"/>
      <c r="F49" s="520"/>
      <c r="G49" s="492" t="s">
        <v>599</v>
      </c>
      <c r="H49" s="256" t="s">
        <v>600</v>
      </c>
      <c r="I49" s="256"/>
      <c r="J49" s="256"/>
      <c r="K49" s="256"/>
      <c r="L49" s="256"/>
    </row>
    <row r="50" s="201" customFormat="true" ht="12.75" customHeight="true" spans="1:12">
      <c r="A50" s="520"/>
      <c r="B50" s="527" t="s">
        <v>574</v>
      </c>
      <c r="C50" s="256" t="s">
        <v>601</v>
      </c>
      <c r="D50" s="256"/>
      <c r="E50" s="520"/>
      <c r="F50" s="520"/>
      <c r="G50" s="492" t="s">
        <v>587</v>
      </c>
      <c r="H50" s="256" t="s">
        <v>602</v>
      </c>
      <c r="I50" s="256"/>
      <c r="J50" s="256"/>
      <c r="K50" s="256"/>
      <c r="L50" s="256"/>
    </row>
    <row r="51" s="201" customFormat="true" ht="12.75" customHeight="true" spans="1:12">
      <c r="A51" s="520"/>
      <c r="B51" s="528" t="s">
        <v>566</v>
      </c>
      <c r="C51" s="256" t="s">
        <v>603</v>
      </c>
      <c r="D51" s="256"/>
      <c r="E51" s="520"/>
      <c r="F51" s="520"/>
      <c r="G51" s="492" t="s">
        <v>604</v>
      </c>
      <c r="H51" s="256" t="s">
        <v>605</v>
      </c>
      <c r="I51" s="256"/>
      <c r="J51" s="256"/>
      <c r="K51" s="256"/>
      <c r="L51" s="256"/>
    </row>
    <row r="52" ht="12.75" customHeight="true" spans="2:12">
      <c r="B52" s="529" t="s">
        <v>578</v>
      </c>
      <c r="C52" s="256" t="s">
        <v>606</v>
      </c>
      <c r="D52" s="256"/>
      <c r="G52" s="520" t="s">
        <v>585</v>
      </c>
      <c r="H52" s="256" t="s">
        <v>607</v>
      </c>
      <c r="I52" s="256"/>
      <c r="J52" s="256"/>
      <c r="K52" s="256"/>
      <c r="L52" s="256"/>
    </row>
    <row r="53" ht="12.75" customHeight="true" spans="2:12">
      <c r="B53" s="513" t="s">
        <v>561</v>
      </c>
      <c r="C53" s="256" t="s">
        <v>608</v>
      </c>
      <c r="D53" s="256"/>
      <c r="G53" s="492" t="s">
        <v>558</v>
      </c>
      <c r="H53" s="256" t="s">
        <v>609</v>
      </c>
      <c r="I53" s="256"/>
      <c r="J53" s="256"/>
      <c r="K53" s="256"/>
      <c r="L53" s="256"/>
    </row>
    <row r="54" spans="2:12">
      <c r="B54" s="513" t="s">
        <v>568</v>
      </c>
      <c r="C54" s="530" t="s">
        <v>610</v>
      </c>
      <c r="D54" s="530"/>
      <c r="G54" s="492"/>
      <c r="H54" s="256"/>
      <c r="I54" s="256"/>
      <c r="J54" s="256"/>
      <c r="K54" s="256"/>
      <c r="L54" s="256"/>
    </row>
  </sheetData>
  <mergeCells count="22">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H52:L52"/>
    <mergeCell ref="C53:D53"/>
    <mergeCell ref="H53:L53"/>
    <mergeCell ref="C54:D54"/>
    <mergeCell ref="H54:L54"/>
    <mergeCell ref="G44:G45"/>
    <mergeCell ref="H44:L45"/>
  </mergeCells>
  <conditionalFormatting sqref="H33">
    <cfRule type="cellIs" dxfId="0" priority="2" operator="between">
      <formula>0.1</formula>
      <formula>9.99</formula>
    </cfRule>
    <cfRule type="cellIs" dxfId="1" priority="3" operator="between">
      <formula>10</formula>
      <formula>99.99</formula>
    </cfRule>
    <cfRule type="cellIs" dxfId="2" priority="4" operator="between">
      <formula>100</formula>
      <formula>250000</formula>
    </cfRule>
  </conditionalFormatting>
  <conditionalFormatting sqref="H27 D17 D32:D41 L24:L42">
    <cfRule type="cellIs" dxfId="0" priority="5" operator="between">
      <formula>0.1</formula>
      <formula>9.99</formula>
    </cfRule>
    <cfRule type="cellIs" dxfId="1" priority="6" operator="between">
      <formula>10</formula>
      <formula>99.99</formula>
    </cfRule>
    <cfRule type="cellIs" dxfId="2"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true" horizontalDpi="300" verticalDpi="300"/>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6.5"/>
  <cols>
    <col min="1" max="1" width="6.56190476190476" style="191" customWidth="true"/>
    <col min="2" max="4" width="8.56190476190476" style="191" customWidth="true"/>
    <col min="5" max="5" width="10.647619047619" style="190" customWidth="true"/>
    <col min="6" max="6" width="6.56190476190476" style="190" customWidth="true"/>
    <col min="7" max="9" width="8.56190476190476" style="191" customWidth="true"/>
    <col min="10" max="10" width="12.6380952380952" style="191" customWidth="true"/>
    <col min="11" max="21" width="8.83809523809524" style="191" customWidth="true"/>
    <col min="22" max="243" width="8.83809523809524" customWidth="true"/>
    <col min="244" max="1025" width="7.78095238095238" customWidth="true"/>
  </cols>
  <sheetData>
    <row r="1" ht="21" customHeight="true" spans="1:10">
      <c r="A1" s="490" t="s">
        <v>611</v>
      </c>
      <c r="B1" s="490"/>
      <c r="C1" s="490"/>
      <c r="D1" s="490"/>
      <c r="E1" s="490"/>
      <c r="F1" s="490"/>
      <c r="G1" s="490"/>
      <c r="H1" s="490"/>
      <c r="I1" s="490"/>
      <c r="J1" s="490"/>
    </row>
    <row r="2" ht="21" customHeight="true" spans="1:10">
      <c r="A2" s="490" t="s">
        <v>612</v>
      </c>
      <c r="B2" s="490"/>
      <c r="C2" s="490"/>
      <c r="D2" s="490"/>
      <c r="E2" s="490"/>
      <c r="F2" s="490"/>
      <c r="G2" s="490"/>
      <c r="H2" s="490"/>
      <c r="I2" s="490"/>
      <c r="J2" s="490"/>
    </row>
    <row r="3" ht="16" customHeight="true" spans="1:18">
      <c r="A3" s="491" t="s">
        <v>613</v>
      </c>
      <c r="B3" s="491"/>
      <c r="C3" s="491"/>
      <c r="D3" s="491"/>
      <c r="E3" s="491"/>
      <c r="F3" s="491" t="s">
        <v>614</v>
      </c>
      <c r="G3" s="491"/>
      <c r="H3" s="491"/>
      <c r="I3" s="491"/>
      <c r="J3" s="491"/>
      <c r="L3" s="496" t="s">
        <v>246</v>
      </c>
      <c r="M3" s="258" t="s">
        <v>615</v>
      </c>
      <c r="N3" s="258"/>
      <c r="O3" s="258"/>
      <c r="P3" s="258"/>
      <c r="Q3" s="258"/>
      <c r="R3" s="258"/>
    </row>
    <row r="4" ht="16" customHeight="true" spans="1:14">
      <c r="A4" s="492" t="s">
        <v>616</v>
      </c>
      <c r="B4" s="493" t="s">
        <v>617</v>
      </c>
      <c r="C4" s="493" t="s">
        <v>618</v>
      </c>
      <c r="D4" s="493" t="s">
        <v>619</v>
      </c>
      <c r="E4" s="492" t="s">
        <v>70</v>
      </c>
      <c r="F4" s="492" t="s">
        <v>616</v>
      </c>
      <c r="G4" s="493" t="s">
        <v>617</v>
      </c>
      <c r="H4" s="493" t="s">
        <v>618</v>
      </c>
      <c r="I4" s="493" t="s">
        <v>619</v>
      </c>
      <c r="J4" s="492" t="s">
        <v>70</v>
      </c>
      <c r="L4" s="190"/>
      <c r="N4" s="190"/>
    </row>
    <row r="5" ht="13.35" customHeight="true" spans="1:18">
      <c r="A5" s="492"/>
      <c r="B5" s="493"/>
      <c r="C5" s="493"/>
      <c r="D5" s="493"/>
      <c r="E5" s="492"/>
      <c r="F5" s="492"/>
      <c r="G5" s="493"/>
      <c r="H5" s="493"/>
      <c r="I5" s="493"/>
      <c r="J5" s="492"/>
      <c r="L5" s="499" t="s">
        <v>266</v>
      </c>
      <c r="M5" s="258" t="s">
        <v>620</v>
      </c>
      <c r="N5" s="258"/>
      <c r="O5" s="258"/>
      <c r="P5" s="258"/>
      <c r="Q5" s="258"/>
      <c r="R5" s="258"/>
    </row>
    <row r="6" ht="13.35" customHeight="true" spans="2:14">
      <c r="B6" s="195">
        <f>COUNTA(B7:B55)</f>
        <v>4</v>
      </c>
      <c r="C6" s="195">
        <f>COUNTA(C7:C55)</f>
        <v>1</v>
      </c>
      <c r="D6" s="195">
        <f>COUNTA(D7:D55)</f>
        <v>0</v>
      </c>
      <c r="F6" s="191"/>
      <c r="G6" s="195">
        <f>COUNTA(G7:G36)</f>
        <v>0</v>
      </c>
      <c r="H6" s="195">
        <f>COUNTA(H7:H36)</f>
        <v>0</v>
      </c>
      <c r="I6" s="195">
        <f>COUNTA(I7:I36)</f>
        <v>0</v>
      </c>
      <c r="L6" s="190"/>
      <c r="N6" s="190"/>
    </row>
    <row r="7" ht="13.35" customHeight="true" spans="1:18">
      <c r="A7" s="190">
        <v>3101</v>
      </c>
      <c r="B7" s="192"/>
      <c r="C7" s="192"/>
      <c r="D7" s="192"/>
      <c r="E7" s="190" t="s">
        <v>621</v>
      </c>
      <c r="F7" s="190">
        <v>3201</v>
      </c>
      <c r="G7" s="497"/>
      <c r="H7" s="497"/>
      <c r="I7" s="497"/>
      <c r="J7" s="190" t="s">
        <v>621</v>
      </c>
      <c r="L7" s="500" t="s">
        <v>83</v>
      </c>
      <c r="M7" s="258" t="s">
        <v>37</v>
      </c>
      <c r="N7" s="258"/>
      <c r="O7" s="258"/>
      <c r="P7" s="258"/>
      <c r="Q7" s="258"/>
      <c r="R7" s="258"/>
    </row>
    <row r="8" ht="13.35" customHeight="true" spans="1:10">
      <c r="A8" s="190">
        <v>3102</v>
      </c>
      <c r="B8" s="192"/>
      <c r="C8" s="192"/>
      <c r="D8" s="192"/>
      <c r="E8" s="190" t="s">
        <v>621</v>
      </c>
      <c r="F8" s="190">
        <v>3202</v>
      </c>
      <c r="G8" s="497"/>
      <c r="H8" s="497"/>
      <c r="I8" s="497"/>
      <c r="J8" s="190" t="s">
        <v>621</v>
      </c>
    </row>
    <row r="9" ht="13.35" customHeight="true" spans="1:18">
      <c r="A9" s="494">
        <v>3103</v>
      </c>
      <c r="B9" s="495">
        <v>43986</v>
      </c>
      <c r="C9" s="495">
        <v>43987</v>
      </c>
      <c r="D9" s="495"/>
      <c r="E9" s="494" t="s">
        <v>622</v>
      </c>
      <c r="F9" s="190">
        <v>3203</v>
      </c>
      <c r="G9" s="497"/>
      <c r="H9" s="497"/>
      <c r="I9" s="497"/>
      <c r="L9" s="494" t="s">
        <v>27</v>
      </c>
      <c r="M9" s="258" t="s">
        <v>623</v>
      </c>
      <c r="N9" s="258"/>
      <c r="O9" s="258"/>
      <c r="P9" s="258"/>
      <c r="Q9" s="258"/>
      <c r="R9" s="258"/>
    </row>
    <row r="10" ht="13.35" customHeight="true" spans="1:9">
      <c r="A10" s="190">
        <v>3104</v>
      </c>
      <c r="B10" s="192"/>
      <c r="C10" s="192"/>
      <c r="D10" s="192"/>
      <c r="E10" s="190" t="s">
        <v>621</v>
      </c>
      <c r="F10" s="190">
        <v>3204</v>
      </c>
      <c r="G10" s="497"/>
      <c r="H10" s="497"/>
      <c r="I10" s="497"/>
    </row>
    <row r="11" ht="13.35" customHeight="true" spans="1:13">
      <c r="A11" s="190">
        <v>3105</v>
      </c>
      <c r="B11" s="192"/>
      <c r="C11" s="192"/>
      <c r="D11" s="192"/>
      <c r="E11" s="190" t="s">
        <v>621</v>
      </c>
      <c r="F11" s="190">
        <v>3205</v>
      </c>
      <c r="G11" s="497"/>
      <c r="H11" s="497"/>
      <c r="I11" s="497"/>
      <c r="L11" s="501" t="s">
        <v>624</v>
      </c>
      <c r="M11" s="191" t="s">
        <v>625</v>
      </c>
    </row>
    <row r="12" ht="13.35" customHeight="true" spans="1:9">
      <c r="A12" s="496">
        <v>3106</v>
      </c>
      <c r="B12" s="197">
        <v>44198</v>
      </c>
      <c r="C12" s="197"/>
      <c r="D12" s="197"/>
      <c r="E12" s="496" t="s">
        <v>626</v>
      </c>
      <c r="F12" s="190">
        <v>3206</v>
      </c>
      <c r="G12" s="497"/>
      <c r="H12" s="497"/>
      <c r="I12" s="497"/>
    </row>
    <row r="13" ht="13.35" customHeight="true" spans="1:9">
      <c r="A13" s="190">
        <v>3107</v>
      </c>
      <c r="B13" s="192"/>
      <c r="C13" s="192"/>
      <c r="D13" s="192"/>
      <c r="E13" s="190" t="s">
        <v>621</v>
      </c>
      <c r="F13" s="190">
        <v>3207</v>
      </c>
      <c r="G13" s="497"/>
      <c r="H13" s="497"/>
      <c r="I13" s="497"/>
    </row>
    <row r="14" ht="13.35" customHeight="true" spans="1:9">
      <c r="A14" s="496">
        <v>3108</v>
      </c>
      <c r="B14" s="197">
        <v>43974</v>
      </c>
      <c r="C14" s="197"/>
      <c r="D14" s="197"/>
      <c r="E14" s="496" t="s">
        <v>626</v>
      </c>
      <c r="F14" s="190">
        <v>3208</v>
      </c>
      <c r="G14" s="497"/>
      <c r="H14" s="497"/>
      <c r="I14" s="497"/>
    </row>
    <row r="15" ht="13.35" customHeight="true" spans="1:9">
      <c r="A15" s="190">
        <v>3109</v>
      </c>
      <c r="B15" s="192"/>
      <c r="C15" s="192"/>
      <c r="D15" s="192"/>
      <c r="E15" s="190" t="s">
        <v>621</v>
      </c>
      <c r="F15" s="190">
        <v>3209</v>
      </c>
      <c r="G15" s="497"/>
      <c r="H15" s="497"/>
      <c r="I15" s="497"/>
    </row>
    <row r="16" ht="13.35" customHeight="true" spans="1:9">
      <c r="A16" s="190">
        <v>3110</v>
      </c>
      <c r="B16" s="192"/>
      <c r="C16" s="192"/>
      <c r="D16" s="192"/>
      <c r="E16" s="190" t="s">
        <v>621</v>
      </c>
      <c r="F16" s="190">
        <v>3210</v>
      </c>
      <c r="G16" s="497"/>
      <c r="H16" s="497"/>
      <c r="I16" s="497"/>
    </row>
    <row r="17" ht="13.35" customHeight="true" spans="1:9">
      <c r="A17" s="190">
        <v>3111</v>
      </c>
      <c r="B17" s="192"/>
      <c r="C17" s="192"/>
      <c r="D17" s="192"/>
      <c r="E17" s="190" t="s">
        <v>621</v>
      </c>
      <c r="F17" s="190">
        <v>3211</v>
      </c>
      <c r="G17" s="497"/>
      <c r="H17" s="497"/>
      <c r="I17" s="497"/>
    </row>
    <row r="18" ht="13.35" customHeight="true" spans="1:9">
      <c r="A18" s="496">
        <v>3112</v>
      </c>
      <c r="B18" s="197">
        <v>44198</v>
      </c>
      <c r="C18" s="197"/>
      <c r="D18" s="197"/>
      <c r="E18" s="496" t="s">
        <v>626</v>
      </c>
      <c r="F18" s="190">
        <v>3212</v>
      </c>
      <c r="G18" s="497"/>
      <c r="H18" s="497"/>
      <c r="I18" s="497"/>
    </row>
    <row r="19" ht="13.35" customHeight="true" spans="1:9">
      <c r="A19" s="190">
        <v>3113</v>
      </c>
      <c r="B19" s="192"/>
      <c r="C19" s="192"/>
      <c r="D19" s="192"/>
      <c r="E19" s="190" t="s">
        <v>621</v>
      </c>
      <c r="F19" s="190">
        <v>3213</v>
      </c>
      <c r="G19" s="497"/>
      <c r="H19" s="497"/>
      <c r="I19" s="497"/>
    </row>
    <row r="20" ht="13.35" customHeight="true" spans="1:9">
      <c r="A20" s="190">
        <v>3114</v>
      </c>
      <c r="B20" s="192"/>
      <c r="C20" s="192"/>
      <c r="D20" s="192"/>
      <c r="E20" s="190" t="s">
        <v>621</v>
      </c>
      <c r="F20" s="190">
        <v>3214</v>
      </c>
      <c r="G20" s="497"/>
      <c r="H20" s="497"/>
      <c r="I20" s="497"/>
    </row>
    <row r="21" ht="13.35" customHeight="true" spans="1:9">
      <c r="A21" s="190">
        <v>3115</v>
      </c>
      <c r="B21" s="192"/>
      <c r="C21" s="192"/>
      <c r="D21" s="192"/>
      <c r="F21" s="190">
        <v>3215</v>
      </c>
      <c r="G21" s="497"/>
      <c r="H21" s="497"/>
      <c r="I21" s="497"/>
    </row>
    <row r="22" ht="13.35" customHeight="true" spans="1:9">
      <c r="A22" s="190">
        <v>3116</v>
      </c>
      <c r="B22" s="192"/>
      <c r="C22" s="192"/>
      <c r="D22" s="192"/>
      <c r="F22" s="190">
        <v>3216</v>
      </c>
      <c r="G22" s="497"/>
      <c r="H22" s="497"/>
      <c r="I22" s="497"/>
    </row>
    <row r="23" ht="13.35" customHeight="true" spans="1:9">
      <c r="A23" s="190">
        <v>3117</v>
      </c>
      <c r="B23" s="192"/>
      <c r="C23" s="192"/>
      <c r="D23" s="192"/>
      <c r="F23" s="190">
        <v>3217</v>
      </c>
      <c r="G23" s="497"/>
      <c r="H23" s="497"/>
      <c r="I23" s="497"/>
    </row>
    <row r="24" ht="13.35" customHeight="true" spans="1:9">
      <c r="A24" s="190">
        <v>3118</v>
      </c>
      <c r="B24" s="192"/>
      <c r="C24" s="192"/>
      <c r="D24" s="192"/>
      <c r="F24" s="190">
        <v>3218</v>
      </c>
      <c r="G24" s="497"/>
      <c r="H24" s="497"/>
      <c r="I24" s="497"/>
    </row>
    <row r="25" ht="13.35" customHeight="true" spans="1:9">
      <c r="A25" s="190">
        <v>3119</v>
      </c>
      <c r="B25" s="192"/>
      <c r="C25" s="192"/>
      <c r="D25" s="192"/>
      <c r="F25" s="190">
        <v>3219</v>
      </c>
      <c r="G25" s="497"/>
      <c r="H25" s="497"/>
      <c r="I25" s="497"/>
    </row>
    <row r="26" ht="13.35" customHeight="true" spans="1:9">
      <c r="A26" s="190">
        <v>3120</v>
      </c>
      <c r="B26" s="192"/>
      <c r="C26" s="192"/>
      <c r="D26" s="192"/>
      <c r="F26" s="190">
        <v>3220</v>
      </c>
      <c r="G26" s="497"/>
      <c r="H26" s="497"/>
      <c r="I26" s="497"/>
    </row>
    <row r="27" ht="13.35" customHeight="true" spans="1:9">
      <c r="A27" s="190">
        <v>3121</v>
      </c>
      <c r="B27" s="192"/>
      <c r="C27" s="192"/>
      <c r="D27" s="192"/>
      <c r="F27" s="190">
        <v>3221</v>
      </c>
      <c r="G27" s="497"/>
      <c r="H27" s="497"/>
      <c r="I27" s="497"/>
    </row>
    <row r="28" ht="13.35" customHeight="true" spans="1:9">
      <c r="A28" s="190">
        <v>3122</v>
      </c>
      <c r="B28" s="192"/>
      <c r="C28" s="192"/>
      <c r="D28" s="192"/>
      <c r="F28" s="190">
        <v>3222</v>
      </c>
      <c r="G28" s="497"/>
      <c r="H28" s="497"/>
      <c r="I28" s="497"/>
    </row>
    <row r="29" ht="13.35" customHeight="true" spans="1:9">
      <c r="A29" s="190">
        <v>3123</v>
      </c>
      <c r="B29" s="192"/>
      <c r="C29" s="192"/>
      <c r="D29" s="192"/>
      <c r="F29" s="190">
        <v>3223</v>
      </c>
      <c r="G29" s="497"/>
      <c r="H29" s="497"/>
      <c r="I29" s="497"/>
    </row>
    <row r="30" ht="13.35" customHeight="true" spans="1:9">
      <c r="A30" s="190">
        <v>3124</v>
      </c>
      <c r="B30" s="192"/>
      <c r="C30" s="192"/>
      <c r="D30" s="192"/>
      <c r="F30" s="190">
        <v>3224</v>
      </c>
      <c r="G30" s="497"/>
      <c r="H30" s="497"/>
      <c r="I30" s="497"/>
    </row>
    <row r="31" ht="13.35" customHeight="true" spans="1:9">
      <c r="A31" s="190">
        <v>3125</v>
      </c>
      <c r="B31" s="192"/>
      <c r="C31" s="192"/>
      <c r="D31" s="192"/>
      <c r="F31" s="190">
        <v>3225</v>
      </c>
      <c r="G31" s="497"/>
      <c r="H31" s="497"/>
      <c r="I31" s="497"/>
    </row>
    <row r="32" ht="13.35" customHeight="true" spans="1:9">
      <c r="A32" s="190">
        <v>3126</v>
      </c>
      <c r="B32" s="192"/>
      <c r="C32" s="192"/>
      <c r="D32" s="192"/>
      <c r="F32" s="190">
        <v>3226</v>
      </c>
      <c r="G32" s="497"/>
      <c r="H32" s="497"/>
      <c r="I32" s="497"/>
    </row>
    <row r="33" ht="13.35" customHeight="true" spans="1:9">
      <c r="A33" s="190">
        <v>3127</v>
      </c>
      <c r="B33" s="192"/>
      <c r="C33" s="192"/>
      <c r="D33" s="192"/>
      <c r="F33" s="190">
        <v>3227</v>
      </c>
      <c r="G33" s="497"/>
      <c r="H33" s="497"/>
      <c r="I33" s="497"/>
    </row>
    <row r="34" ht="13.35" customHeight="true" spans="1:9">
      <c r="A34" s="190">
        <v>3128</v>
      </c>
      <c r="B34" s="192"/>
      <c r="C34" s="192"/>
      <c r="D34" s="192"/>
      <c r="F34" s="190">
        <v>3228</v>
      </c>
      <c r="G34" s="497"/>
      <c r="H34" s="497"/>
      <c r="I34" s="497"/>
    </row>
    <row r="35" ht="13.35" customHeight="true" spans="1:9">
      <c r="A35" s="190">
        <v>3129</v>
      </c>
      <c r="B35" s="192"/>
      <c r="C35" s="192"/>
      <c r="D35" s="192"/>
      <c r="F35" s="190">
        <v>3229</v>
      </c>
      <c r="G35" s="497"/>
      <c r="H35" s="497"/>
      <c r="I35" s="497"/>
    </row>
    <row r="36" ht="13.35" customHeight="true" spans="1:9">
      <c r="A36" s="190">
        <v>3130</v>
      </c>
      <c r="B36" s="192"/>
      <c r="C36" s="192"/>
      <c r="D36" s="192"/>
      <c r="F36" s="190">
        <v>3230</v>
      </c>
      <c r="G36" s="497"/>
      <c r="H36" s="497"/>
      <c r="I36" s="497"/>
    </row>
    <row r="37" ht="13.35" customHeight="true" spans="1:9">
      <c r="A37" s="190">
        <v>3131</v>
      </c>
      <c r="B37" s="192"/>
      <c r="C37" s="192"/>
      <c r="D37" s="192"/>
      <c r="G37" s="497"/>
      <c r="H37" s="497"/>
      <c r="I37" s="497"/>
    </row>
    <row r="38" ht="15" customHeight="true" spans="1:10">
      <c r="A38" s="190">
        <v>3132</v>
      </c>
      <c r="B38" s="192"/>
      <c r="C38" s="192"/>
      <c r="D38" s="192"/>
      <c r="F38" s="491" t="s">
        <v>627</v>
      </c>
      <c r="G38" s="491"/>
      <c r="H38" s="491"/>
      <c r="I38" s="491"/>
      <c r="J38" s="491"/>
    </row>
    <row r="39" ht="13.35" customHeight="true" spans="1:10">
      <c r="A39" s="190">
        <v>3133</v>
      </c>
      <c r="B39" s="192"/>
      <c r="C39" s="192"/>
      <c r="D39" s="192"/>
      <c r="F39" s="492" t="s">
        <v>616</v>
      </c>
      <c r="G39" s="493" t="s">
        <v>617</v>
      </c>
      <c r="H39" s="493" t="s">
        <v>618</v>
      </c>
      <c r="I39" s="493" t="s">
        <v>619</v>
      </c>
      <c r="J39" s="492" t="s">
        <v>70</v>
      </c>
    </row>
    <row r="40" ht="13.35" customHeight="true" spans="1:10">
      <c r="A40" s="190">
        <v>3134</v>
      </c>
      <c r="B40" s="192"/>
      <c r="C40" s="192"/>
      <c r="D40" s="192"/>
      <c r="F40" s="492"/>
      <c r="G40" s="493"/>
      <c r="H40" s="493"/>
      <c r="I40" s="493"/>
      <c r="J40" s="492"/>
    </row>
    <row r="41" ht="13.35" customHeight="true" spans="1:9">
      <c r="A41" s="190">
        <v>3135</v>
      </c>
      <c r="B41" s="192"/>
      <c r="C41" s="192"/>
      <c r="D41" s="192"/>
      <c r="F41" s="191"/>
      <c r="G41" s="195">
        <f>COUNTA(G42:G65)</f>
        <v>0</v>
      </c>
      <c r="H41" s="195">
        <f>COUNTA(H42:H65)</f>
        <v>0</v>
      </c>
      <c r="I41" s="195">
        <f>COUNTA(I42:I65)</f>
        <v>0</v>
      </c>
    </row>
    <row r="42" ht="13.35" customHeight="true" spans="1:10">
      <c r="A42" s="190">
        <v>3136</v>
      </c>
      <c r="B42" s="192"/>
      <c r="C42" s="192"/>
      <c r="D42" s="192"/>
      <c r="F42" s="190">
        <v>3301</v>
      </c>
      <c r="G42" s="497"/>
      <c r="H42" s="497"/>
      <c r="I42" s="497"/>
      <c r="J42" s="190" t="s">
        <v>621</v>
      </c>
    </row>
    <row r="43" ht="13.35" customHeight="true" spans="1:10">
      <c r="A43" s="190">
        <v>3137</v>
      </c>
      <c r="B43" s="192"/>
      <c r="C43" s="192"/>
      <c r="D43" s="192"/>
      <c r="F43" s="190">
        <v>3302</v>
      </c>
      <c r="G43" s="497"/>
      <c r="H43" s="497"/>
      <c r="I43" s="497"/>
      <c r="J43" s="190" t="s">
        <v>621</v>
      </c>
    </row>
    <row r="44" ht="13.35" customHeight="true" spans="1:9">
      <c r="A44" s="190">
        <v>3138</v>
      </c>
      <c r="B44" s="192"/>
      <c r="C44" s="192"/>
      <c r="D44" s="192"/>
      <c r="F44" s="498">
        <v>3303</v>
      </c>
      <c r="G44" s="497"/>
      <c r="H44" s="497"/>
      <c r="I44" s="497"/>
    </row>
    <row r="45" ht="13.35" customHeight="true" spans="1:9">
      <c r="A45" s="190">
        <v>3139</v>
      </c>
      <c r="B45" s="192"/>
      <c r="C45" s="192"/>
      <c r="D45" s="192"/>
      <c r="F45" s="498">
        <v>3304</v>
      </c>
      <c r="G45" s="497"/>
      <c r="H45" s="497"/>
      <c r="I45" s="497"/>
    </row>
    <row r="46" ht="13.35" customHeight="true" spans="1:9">
      <c r="A46" s="190">
        <v>3140</v>
      </c>
      <c r="B46" s="192"/>
      <c r="C46" s="192"/>
      <c r="D46" s="192"/>
      <c r="F46" s="498">
        <v>3305</v>
      </c>
      <c r="G46" s="497"/>
      <c r="H46" s="497"/>
      <c r="I46" s="497"/>
    </row>
    <row r="47" ht="13.35" customHeight="true" spans="1:9">
      <c r="A47" s="190">
        <v>3141</v>
      </c>
      <c r="B47" s="192"/>
      <c r="C47" s="192"/>
      <c r="D47" s="192"/>
      <c r="F47" s="498">
        <v>3306</v>
      </c>
      <c r="G47" s="497"/>
      <c r="H47" s="497"/>
      <c r="I47" s="497"/>
    </row>
    <row r="48" ht="13.35" customHeight="true" spans="1:9">
      <c r="A48" s="190">
        <v>3142</v>
      </c>
      <c r="B48" s="192"/>
      <c r="C48" s="192"/>
      <c r="D48" s="192"/>
      <c r="F48" s="498">
        <v>3307</v>
      </c>
      <c r="G48" s="497"/>
      <c r="H48" s="497"/>
      <c r="I48" s="497"/>
    </row>
    <row r="49" ht="13.35" customHeight="true" spans="1:9">
      <c r="A49" s="190">
        <v>3143</v>
      </c>
      <c r="B49" s="192"/>
      <c r="C49" s="192"/>
      <c r="D49" s="192"/>
      <c r="F49" s="498">
        <v>3308</v>
      </c>
      <c r="G49" s="497"/>
      <c r="H49" s="497"/>
      <c r="I49" s="497"/>
    </row>
    <row r="50" ht="13.35" customHeight="true" spans="1:9">
      <c r="A50" s="190">
        <v>3144</v>
      </c>
      <c r="B50" s="192"/>
      <c r="C50" s="192"/>
      <c r="D50" s="192"/>
      <c r="F50" s="498">
        <v>3309</v>
      </c>
      <c r="G50" s="497"/>
      <c r="H50" s="497"/>
      <c r="I50" s="497"/>
    </row>
    <row r="51" ht="13.35" customHeight="true" spans="1:9">
      <c r="A51" s="190">
        <v>3145</v>
      </c>
      <c r="B51" s="192"/>
      <c r="C51" s="192"/>
      <c r="D51" s="192"/>
      <c r="F51" s="498">
        <v>3310</v>
      </c>
      <c r="G51" s="497"/>
      <c r="H51" s="497"/>
      <c r="I51" s="497"/>
    </row>
    <row r="52" ht="13.35" customHeight="true" spans="1:9">
      <c r="A52" s="190">
        <v>3146</v>
      </c>
      <c r="B52" s="192"/>
      <c r="C52" s="192"/>
      <c r="D52" s="192"/>
      <c r="F52" s="498">
        <v>3311</v>
      </c>
      <c r="G52" s="497"/>
      <c r="H52" s="497"/>
      <c r="I52" s="497"/>
    </row>
    <row r="53" ht="13.35" customHeight="true" spans="1:9">
      <c r="A53" s="190">
        <v>3147</v>
      </c>
      <c r="B53" s="192"/>
      <c r="C53" s="192"/>
      <c r="D53" s="192"/>
      <c r="F53" s="498">
        <v>3312</v>
      </c>
      <c r="G53" s="497"/>
      <c r="H53" s="497"/>
      <c r="I53" s="497"/>
    </row>
    <row r="54" ht="13.35" customHeight="true" spans="1:9">
      <c r="A54" s="190">
        <v>3148</v>
      </c>
      <c r="B54" s="192"/>
      <c r="C54" s="192"/>
      <c r="D54" s="192"/>
      <c r="F54" s="498">
        <v>3313</v>
      </c>
      <c r="G54" s="497"/>
      <c r="H54" s="497"/>
      <c r="I54" s="497"/>
    </row>
    <row r="55" ht="13.35" customHeight="true" spans="1:9">
      <c r="A55" s="190">
        <v>3149</v>
      </c>
      <c r="B55" s="192"/>
      <c r="C55" s="192"/>
      <c r="D55" s="192"/>
      <c r="F55" s="498">
        <v>3314</v>
      </c>
      <c r="G55" s="497"/>
      <c r="H55" s="497"/>
      <c r="I55" s="497"/>
    </row>
    <row r="56" ht="13.35" customHeight="true" spans="1:9">
      <c r="A56" s="190"/>
      <c r="B56" s="192"/>
      <c r="C56" s="192"/>
      <c r="D56" s="192"/>
      <c r="F56" s="498">
        <v>3315</v>
      </c>
      <c r="G56" s="497"/>
      <c r="H56" s="497"/>
      <c r="I56" s="497"/>
    </row>
    <row r="57" ht="13.35" customHeight="true" spans="1:9">
      <c r="A57" s="190"/>
      <c r="B57" s="192"/>
      <c r="C57" s="192"/>
      <c r="D57" s="192"/>
      <c r="F57" s="498">
        <v>3316</v>
      </c>
      <c r="G57" s="497"/>
      <c r="H57" s="497"/>
      <c r="I57" s="497"/>
    </row>
    <row r="58" ht="13.35" customHeight="true" spans="1:9">
      <c r="A58" s="190"/>
      <c r="B58" s="192"/>
      <c r="C58" s="192"/>
      <c r="D58" s="192"/>
      <c r="F58" s="498">
        <v>3317</v>
      </c>
      <c r="G58" s="497"/>
      <c r="H58" s="497"/>
      <c r="I58" s="497"/>
    </row>
    <row r="59" ht="13.35" customHeight="true" spans="1:9">
      <c r="A59" s="190"/>
      <c r="B59" s="192"/>
      <c r="C59" s="192"/>
      <c r="D59" s="192"/>
      <c r="F59" s="498">
        <v>3318</v>
      </c>
      <c r="G59" s="497"/>
      <c r="H59" s="497"/>
      <c r="I59" s="497"/>
    </row>
    <row r="60" ht="13.35" customHeight="true" spans="1:9">
      <c r="A60" s="190"/>
      <c r="B60" s="192"/>
      <c r="C60" s="192"/>
      <c r="D60" s="192"/>
      <c r="F60" s="498">
        <v>3319</v>
      </c>
      <c r="G60" s="497"/>
      <c r="H60" s="497"/>
      <c r="I60" s="497"/>
    </row>
    <row r="61" ht="13.35" customHeight="true" spans="1:9">
      <c r="A61" s="190"/>
      <c r="B61" s="192"/>
      <c r="C61" s="192"/>
      <c r="D61" s="192"/>
      <c r="F61" s="498">
        <v>3320</v>
      </c>
      <c r="G61" s="497"/>
      <c r="H61" s="497"/>
      <c r="I61" s="497"/>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A1" sqref="A1:G1"/>
    </sheetView>
  </sheetViews>
  <sheetFormatPr defaultColWidth="9" defaultRowHeight="16.5" outlineLevelCol="6"/>
  <cols>
    <col min="1" max="1" width="8.14285714285714" style="459" customWidth="true"/>
    <col min="2" max="2" width="18.6761904761905" style="459" customWidth="true"/>
    <col min="3" max="4" width="12.552380952381" style="459" customWidth="true"/>
    <col min="5" max="5" width="21.9714285714286" style="459" customWidth="true"/>
    <col min="6" max="6" width="12.2666666666667" style="460" customWidth="true"/>
    <col min="7" max="7" width="53.9333333333333" style="459" customWidth="true"/>
    <col min="8" max="247" width="8.98095238095238" style="459" customWidth="true"/>
    <col min="248" max="248" width="8.14285714285714" style="459" customWidth="true"/>
    <col min="249" max="249" width="16.7047619047619" style="459" customWidth="true"/>
    <col min="250" max="250" width="8.98095238095238" style="459" customWidth="true"/>
    <col min="251" max="251" width="19.9714285714286" style="459" customWidth="true"/>
    <col min="252" max="252" width="10.4761904761905" style="459" customWidth="true"/>
    <col min="253" max="253" width="45.0952380952381" style="459" customWidth="true"/>
    <col min="254" max="257" width="8.98095238095238" style="459" customWidth="true"/>
    <col min="258" max="1025" width="8.98095238095238" customWidth="true"/>
  </cols>
  <sheetData>
    <row r="1" s="458" customFormat="true" ht="24" spans="1:7">
      <c r="A1" s="461" t="s">
        <v>628</v>
      </c>
      <c r="B1" s="461"/>
      <c r="C1" s="461"/>
      <c r="D1" s="461"/>
      <c r="E1" s="461"/>
      <c r="F1" s="461"/>
      <c r="G1" s="461"/>
    </row>
    <row r="2" s="201" customFormat="true" ht="15" customHeight="true" spans="1:7">
      <c r="A2" s="462" t="s">
        <v>629</v>
      </c>
      <c r="B2" s="463" t="s">
        <v>630</v>
      </c>
      <c r="C2" s="463" t="s">
        <v>631</v>
      </c>
      <c r="D2" s="463" t="s">
        <v>490</v>
      </c>
      <c r="E2" s="463" t="s">
        <v>632</v>
      </c>
      <c r="F2" s="463"/>
      <c r="G2" s="474" t="s">
        <v>88</v>
      </c>
    </row>
    <row r="3" s="201" customFormat="true" ht="13.5" spans="1:7">
      <c r="A3" s="462"/>
      <c r="B3" s="463"/>
      <c r="C3" s="463"/>
      <c r="D3" s="463"/>
      <c r="E3" s="463"/>
      <c r="F3" s="463"/>
      <c r="G3" s="474"/>
    </row>
    <row r="4" spans="1:7">
      <c r="A4" s="464">
        <v>701</v>
      </c>
      <c r="B4" s="465" t="s">
        <v>633</v>
      </c>
      <c r="C4" s="465">
        <v>1001328</v>
      </c>
      <c r="D4" s="466" t="s">
        <v>634</v>
      </c>
      <c r="E4" s="475" t="s">
        <v>635</v>
      </c>
      <c r="F4" s="476">
        <v>43754</v>
      </c>
      <c r="G4" s="477"/>
    </row>
    <row r="5" spans="1:7">
      <c r="A5" s="467">
        <v>702</v>
      </c>
      <c r="B5" s="468" t="s">
        <v>636</v>
      </c>
      <c r="C5" s="468">
        <v>1001329</v>
      </c>
      <c r="D5" s="466" t="s">
        <v>634</v>
      </c>
      <c r="E5" s="478" t="s">
        <v>635</v>
      </c>
      <c r="F5" s="476">
        <v>44134</v>
      </c>
      <c r="G5" s="479"/>
    </row>
    <row r="6" spans="1:7">
      <c r="A6" s="467">
        <v>703</v>
      </c>
      <c r="B6" s="468" t="s">
        <v>637</v>
      </c>
      <c r="C6" s="468">
        <v>1001330</v>
      </c>
      <c r="D6" s="466" t="s">
        <v>634</v>
      </c>
      <c r="E6" s="475" t="s">
        <v>635</v>
      </c>
      <c r="F6" s="476">
        <v>43725</v>
      </c>
      <c r="G6" s="479"/>
    </row>
    <row r="7" spans="1:7">
      <c r="A7" s="467">
        <v>704</v>
      </c>
      <c r="B7" s="468" t="s">
        <v>638</v>
      </c>
      <c r="C7" s="468">
        <v>1001331</v>
      </c>
      <c r="D7" s="468" t="s">
        <v>639</v>
      </c>
      <c r="E7" s="475" t="s">
        <v>640</v>
      </c>
      <c r="F7" s="480">
        <v>44182</v>
      </c>
      <c r="G7" s="481" t="s">
        <v>641</v>
      </c>
    </row>
    <row r="8" spans="1:7">
      <c r="A8" s="467">
        <v>705</v>
      </c>
      <c r="B8" s="468" t="s">
        <v>642</v>
      </c>
      <c r="C8" s="468">
        <v>1001332</v>
      </c>
      <c r="D8" s="466" t="s">
        <v>634</v>
      </c>
      <c r="E8" s="482" t="s">
        <v>643</v>
      </c>
      <c r="F8" s="483">
        <v>44194</v>
      </c>
      <c r="G8" s="479"/>
    </row>
    <row r="9" spans="1:7">
      <c r="A9" s="467">
        <v>706</v>
      </c>
      <c r="B9" s="468" t="s">
        <v>644</v>
      </c>
      <c r="C9" s="468">
        <v>1001333</v>
      </c>
      <c r="D9" s="468" t="s">
        <v>639</v>
      </c>
      <c r="E9" s="475" t="s">
        <v>640</v>
      </c>
      <c r="F9" s="484">
        <v>44182</v>
      </c>
      <c r="G9" s="481" t="s">
        <v>641</v>
      </c>
    </row>
    <row r="10" spans="1:7">
      <c r="A10" s="467">
        <v>707</v>
      </c>
      <c r="B10" s="468" t="s">
        <v>645</v>
      </c>
      <c r="C10" s="468">
        <v>1001334</v>
      </c>
      <c r="D10" s="466" t="s">
        <v>634</v>
      </c>
      <c r="E10" s="475" t="s">
        <v>646</v>
      </c>
      <c r="F10" s="484">
        <v>44192</v>
      </c>
      <c r="G10" s="479"/>
    </row>
    <row r="11" spans="1:7">
      <c r="A11" s="467">
        <v>708</v>
      </c>
      <c r="B11" s="468" t="s">
        <v>647</v>
      </c>
      <c r="C11" s="468">
        <v>1001335</v>
      </c>
      <c r="D11" s="466" t="s">
        <v>634</v>
      </c>
      <c r="E11" s="475" t="s">
        <v>648</v>
      </c>
      <c r="F11" s="476">
        <v>43927</v>
      </c>
      <c r="G11" s="481"/>
    </row>
    <row r="12" spans="1:7">
      <c r="A12" s="467">
        <v>709</v>
      </c>
      <c r="B12" s="468" t="s">
        <v>649</v>
      </c>
      <c r="C12" s="468">
        <v>1001336</v>
      </c>
      <c r="D12" s="466" t="s">
        <v>634</v>
      </c>
      <c r="E12" s="475" t="s">
        <v>650</v>
      </c>
      <c r="F12" s="480">
        <v>43752</v>
      </c>
      <c r="G12" s="485"/>
    </row>
    <row r="13" spans="1:7">
      <c r="A13" s="467">
        <v>710</v>
      </c>
      <c r="B13" s="468" t="s">
        <v>651</v>
      </c>
      <c r="C13" s="468">
        <v>1001337</v>
      </c>
      <c r="D13" s="466" t="s">
        <v>634</v>
      </c>
      <c r="E13" s="475" t="s">
        <v>652</v>
      </c>
      <c r="F13" s="480">
        <v>44023</v>
      </c>
      <c r="G13" s="481"/>
    </row>
    <row r="14" spans="1:7">
      <c r="A14" s="467">
        <v>711</v>
      </c>
      <c r="B14" s="468" t="s">
        <v>653</v>
      </c>
      <c r="C14" s="468">
        <v>1001338</v>
      </c>
      <c r="D14" s="466" t="s">
        <v>634</v>
      </c>
      <c r="E14" s="475" t="s">
        <v>648</v>
      </c>
      <c r="F14" s="480">
        <v>44175</v>
      </c>
      <c r="G14" s="486"/>
    </row>
    <row r="15" spans="1:7">
      <c r="A15" s="467">
        <v>712</v>
      </c>
      <c r="B15" s="468" t="s">
        <v>654</v>
      </c>
      <c r="C15" s="468">
        <v>1001339</v>
      </c>
      <c r="D15" s="466" t="s">
        <v>655</v>
      </c>
      <c r="E15" s="475" t="s">
        <v>656</v>
      </c>
      <c r="F15" s="480">
        <v>44153</v>
      </c>
      <c r="G15" s="481" t="s">
        <v>657</v>
      </c>
    </row>
    <row r="16" ht="17.25" spans="1:7">
      <c r="A16" s="469">
        <v>713</v>
      </c>
      <c r="B16" s="470" t="s">
        <v>658</v>
      </c>
      <c r="C16" s="470">
        <v>1001464</v>
      </c>
      <c r="D16" s="466" t="s">
        <v>634</v>
      </c>
      <c r="E16" s="487" t="s">
        <v>659</v>
      </c>
      <c r="F16" s="488">
        <v>43915</v>
      </c>
      <c r="G16" s="489"/>
    </row>
    <row r="17" s="201" customFormat="true" ht="12.75" spans="1:6">
      <c r="A17" s="471"/>
      <c r="B17" s="201" t="s">
        <v>660</v>
      </c>
      <c r="F17" s="205"/>
    </row>
    <row r="18" s="201" customFormat="true" ht="15.75" spans="1:6">
      <c r="A18" s="472"/>
      <c r="B18" s="201" t="s">
        <v>661</v>
      </c>
      <c r="C18" s="473"/>
      <c r="D18" s="473"/>
      <c r="F18" s="205"/>
    </row>
    <row r="19" spans="1:1">
      <c r="A19" s="201" t="s">
        <v>662</v>
      </c>
    </row>
    <row r="20" spans="1:2">
      <c r="A20" s="205">
        <v>704</v>
      </c>
      <c r="B20" s="201" t="s">
        <v>663</v>
      </c>
    </row>
    <row r="21" spans="1:2">
      <c r="A21" s="205">
        <v>706</v>
      </c>
      <c r="B21" s="201"/>
    </row>
    <row r="22" spans="1:2">
      <c r="A22" s="205">
        <v>712</v>
      </c>
      <c r="B22" s="201" t="s">
        <v>664</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true"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6.5"/>
  <cols>
    <col min="1" max="1" width="5.56190476190476" style="365" customWidth="true"/>
    <col min="2" max="2" width="32.0952380952381" style="366" customWidth="true"/>
    <col min="3" max="3" width="5.56190476190476" style="365" customWidth="true"/>
    <col min="4" max="4" width="23.6761904761905" style="366" customWidth="true"/>
    <col min="5" max="5" width="8.68571428571429" style="367" customWidth="true"/>
    <col min="6" max="6" width="5.56190476190476" style="365" customWidth="true"/>
    <col min="7" max="7" width="23.6761904761905" style="366" customWidth="true"/>
    <col min="8" max="8" width="8.68571428571429" style="366" customWidth="true"/>
    <col min="9" max="9" width="5.6952380952381" style="368" customWidth="true"/>
    <col min="10" max="10" width="32.2380952380952" style="368" customWidth="true"/>
    <col min="11" max="254" width="8.98095238095238" style="231" customWidth="true"/>
    <col min="255" max="257" width="7.98095238095238" style="231" customWidth="true"/>
    <col min="258" max="1025" width="7.98095238095238" customWidth="true"/>
  </cols>
  <sheetData>
    <row r="1" ht="12.75" customHeight="true" spans="1:10">
      <c r="A1" s="369"/>
      <c r="B1" s="370"/>
      <c r="C1" s="369"/>
      <c r="D1" s="370"/>
      <c r="E1" s="406" t="s">
        <v>665</v>
      </c>
      <c r="F1" s="369"/>
      <c r="G1" s="370"/>
      <c r="H1" s="406" t="s">
        <v>665</v>
      </c>
      <c r="I1" s="439"/>
      <c r="J1" s="439"/>
    </row>
    <row r="2" ht="12.75" customHeight="true" spans="1:12">
      <c r="A2" s="371" t="s">
        <v>666</v>
      </c>
      <c r="B2" s="372" t="s">
        <v>667</v>
      </c>
      <c r="C2" s="371" t="s">
        <v>668</v>
      </c>
      <c r="D2" s="373" t="s">
        <v>669</v>
      </c>
      <c r="E2" s="407"/>
      <c r="F2" s="379">
        <v>1741</v>
      </c>
      <c r="G2" s="397" t="s">
        <v>670</v>
      </c>
      <c r="H2" s="408"/>
      <c r="I2" s="440" t="s">
        <v>671</v>
      </c>
      <c r="J2" s="421" t="s">
        <v>672</v>
      </c>
      <c r="L2" s="441"/>
    </row>
    <row r="3" ht="12.75" customHeight="true" spans="1:12">
      <c r="A3" s="374" t="s">
        <v>673</v>
      </c>
      <c r="B3" s="372" t="s">
        <v>674</v>
      </c>
      <c r="C3" s="371" t="s">
        <v>675</v>
      </c>
      <c r="D3" s="375" t="s">
        <v>676</v>
      </c>
      <c r="E3" s="409"/>
      <c r="F3" s="410">
        <v>1742</v>
      </c>
      <c r="G3" s="373" t="s">
        <v>677</v>
      </c>
      <c r="H3" s="407"/>
      <c r="I3" s="442" t="s">
        <v>678</v>
      </c>
      <c r="J3" s="421" t="s">
        <v>679</v>
      </c>
      <c r="L3"/>
    </row>
    <row r="4" ht="12.75" customHeight="true" spans="1:12">
      <c r="A4" s="371" t="s">
        <v>680</v>
      </c>
      <c r="B4" s="372" t="s">
        <v>681</v>
      </c>
      <c r="C4" s="371" t="s">
        <v>682</v>
      </c>
      <c r="D4" s="375" t="s">
        <v>683</v>
      </c>
      <c r="E4" s="409"/>
      <c r="F4" s="411">
        <v>1743</v>
      </c>
      <c r="G4" s="412" t="s">
        <v>684</v>
      </c>
      <c r="H4" s="413">
        <v>44131</v>
      </c>
      <c r="I4" s="443" t="s">
        <v>685</v>
      </c>
      <c r="J4" s="444" t="s">
        <v>686</v>
      </c>
      <c r="L4" s="441"/>
    </row>
    <row r="5" ht="12.75" customHeight="true" spans="1:12">
      <c r="A5" s="374" t="s">
        <v>687</v>
      </c>
      <c r="B5" s="372" t="s">
        <v>674</v>
      </c>
      <c r="C5" s="371" t="s">
        <v>688</v>
      </c>
      <c r="D5" s="375" t="s">
        <v>689</v>
      </c>
      <c r="E5" s="409"/>
      <c r="F5" s="414">
        <v>1744</v>
      </c>
      <c r="G5" s="401" t="s">
        <v>690</v>
      </c>
      <c r="H5" s="415"/>
      <c r="I5" s="445" t="s">
        <v>691</v>
      </c>
      <c r="J5" s="446" t="s">
        <v>692</v>
      </c>
      <c r="L5" s="441"/>
    </row>
    <row r="6" ht="12.75" customHeight="true" spans="1:12">
      <c r="A6" s="371" t="s">
        <v>693</v>
      </c>
      <c r="B6" s="372" t="s">
        <v>694</v>
      </c>
      <c r="C6" s="371" t="s">
        <v>695</v>
      </c>
      <c r="D6" s="375" t="s">
        <v>683</v>
      </c>
      <c r="E6" s="409"/>
      <c r="F6" s="414">
        <v>1745</v>
      </c>
      <c r="G6" s="401" t="s">
        <v>690</v>
      </c>
      <c r="H6" s="415"/>
      <c r="I6" s="445" t="s">
        <v>696</v>
      </c>
      <c r="J6" s="446" t="s">
        <v>697</v>
      </c>
      <c r="L6" s="441"/>
    </row>
    <row r="7" ht="12.75" customHeight="true" spans="1:12">
      <c r="A7" s="376" t="s">
        <v>698</v>
      </c>
      <c r="B7" s="377" t="s">
        <v>699</v>
      </c>
      <c r="C7" s="371" t="s">
        <v>700</v>
      </c>
      <c r="D7" s="375" t="s">
        <v>676</v>
      </c>
      <c r="E7" s="409"/>
      <c r="F7" s="414">
        <v>1746</v>
      </c>
      <c r="G7" s="401" t="s">
        <v>690</v>
      </c>
      <c r="H7" s="415"/>
      <c r="I7" s="445" t="s">
        <v>701</v>
      </c>
      <c r="J7" s="446" t="s">
        <v>702</v>
      </c>
      <c r="L7" s="441"/>
    </row>
    <row r="8" ht="12.75" customHeight="true" spans="1:12">
      <c r="A8" s="371" t="s">
        <v>703</v>
      </c>
      <c r="B8" s="372" t="s">
        <v>704</v>
      </c>
      <c r="C8" s="371" t="s">
        <v>705</v>
      </c>
      <c r="D8" s="375" t="s">
        <v>706</v>
      </c>
      <c r="E8" s="409"/>
      <c r="F8" s="410">
        <v>1747</v>
      </c>
      <c r="G8" s="373" t="s">
        <v>677</v>
      </c>
      <c r="H8" s="407"/>
      <c r="I8" s="445" t="s">
        <v>707</v>
      </c>
      <c r="J8" s="446" t="s">
        <v>708</v>
      </c>
      <c r="L8"/>
    </row>
    <row r="9" ht="12.75" customHeight="true" spans="1:12">
      <c r="A9" s="371" t="s">
        <v>709</v>
      </c>
      <c r="B9" s="372" t="s">
        <v>704</v>
      </c>
      <c r="C9" s="371" t="s">
        <v>710</v>
      </c>
      <c r="D9" s="375" t="s">
        <v>711</v>
      </c>
      <c r="E9" s="409"/>
      <c r="F9" s="379">
        <v>1748</v>
      </c>
      <c r="G9" s="397" t="s">
        <v>670</v>
      </c>
      <c r="H9" s="408"/>
      <c r="I9" s="445" t="s">
        <v>712</v>
      </c>
      <c r="J9" s="446" t="s">
        <v>702</v>
      </c>
      <c r="L9" s="441"/>
    </row>
    <row r="10" ht="12.75" customHeight="true" spans="1:12">
      <c r="A10" s="376" t="s">
        <v>713</v>
      </c>
      <c r="B10" s="377" t="s">
        <v>714</v>
      </c>
      <c r="C10" s="371" t="s">
        <v>715</v>
      </c>
      <c r="D10" s="375" t="s">
        <v>716</v>
      </c>
      <c r="E10" s="409"/>
      <c r="F10" s="416" t="s">
        <v>717</v>
      </c>
      <c r="G10" s="393" t="s">
        <v>718</v>
      </c>
      <c r="H10" s="417">
        <v>44207</v>
      </c>
      <c r="I10" s="440" t="s">
        <v>719</v>
      </c>
      <c r="J10" s="447" t="s">
        <v>720</v>
      </c>
      <c r="L10" s="441"/>
    </row>
    <row r="11" ht="12.75" customHeight="true" spans="1:12">
      <c r="A11" s="371" t="s">
        <v>721</v>
      </c>
      <c r="B11" s="372" t="s">
        <v>722</v>
      </c>
      <c r="C11" s="371" t="s">
        <v>723</v>
      </c>
      <c r="D11" s="375" t="s">
        <v>716</v>
      </c>
      <c r="E11" s="409"/>
      <c r="F11" s="418" t="s">
        <v>724</v>
      </c>
      <c r="G11" s="401" t="s">
        <v>690</v>
      </c>
      <c r="H11" s="415"/>
      <c r="I11" s="440" t="s">
        <v>725</v>
      </c>
      <c r="J11" s="421" t="s">
        <v>726</v>
      </c>
      <c r="L11" s="441"/>
    </row>
    <row r="12" ht="12.75" customHeight="true" spans="1:12">
      <c r="A12" s="374" t="s">
        <v>727</v>
      </c>
      <c r="B12" s="378" t="s">
        <v>728</v>
      </c>
      <c r="C12" s="371" t="s">
        <v>729</v>
      </c>
      <c r="D12" s="375" t="s">
        <v>730</v>
      </c>
      <c r="E12" s="409"/>
      <c r="F12" s="416" t="s">
        <v>731</v>
      </c>
      <c r="G12" s="412" t="s">
        <v>732</v>
      </c>
      <c r="H12" s="413">
        <v>44105</v>
      </c>
      <c r="I12" s="440">
        <v>1834</v>
      </c>
      <c r="J12" s="421" t="s">
        <v>733</v>
      </c>
      <c r="L12" s="441"/>
    </row>
    <row r="13" ht="12.75" customHeight="true" spans="1:12">
      <c r="A13" s="371" t="s">
        <v>734</v>
      </c>
      <c r="B13" s="372" t="s">
        <v>735</v>
      </c>
      <c r="C13" s="371" t="s">
        <v>736</v>
      </c>
      <c r="D13" s="375" t="s">
        <v>711</v>
      </c>
      <c r="E13" s="409"/>
      <c r="F13" s="418" t="s">
        <v>737</v>
      </c>
      <c r="G13" s="401" t="s">
        <v>690</v>
      </c>
      <c r="H13" s="415"/>
      <c r="I13" s="440">
        <v>1835</v>
      </c>
      <c r="J13" s="448" t="s">
        <v>738</v>
      </c>
      <c r="K13" s="449"/>
      <c r="L13" s="441"/>
    </row>
    <row r="14" ht="12.75" customHeight="true" spans="1:12">
      <c r="A14" s="371" t="s">
        <v>739</v>
      </c>
      <c r="B14" s="372" t="s">
        <v>740</v>
      </c>
      <c r="C14" s="371" t="s">
        <v>741</v>
      </c>
      <c r="D14" s="375" t="s">
        <v>669</v>
      </c>
      <c r="E14" s="409"/>
      <c r="F14" s="419" t="s">
        <v>742</v>
      </c>
      <c r="G14" s="373" t="s">
        <v>743</v>
      </c>
      <c r="H14" s="407"/>
      <c r="I14" s="440">
        <v>1836</v>
      </c>
      <c r="J14" s="421" t="s">
        <v>744</v>
      </c>
      <c r="K14" s="449"/>
      <c r="L14"/>
    </row>
    <row r="15" ht="12.75" customHeight="true" spans="1:12">
      <c r="A15" s="374" t="s">
        <v>745</v>
      </c>
      <c r="B15" s="372" t="s">
        <v>674</v>
      </c>
      <c r="C15" s="371" t="s">
        <v>746</v>
      </c>
      <c r="D15" s="375" t="s">
        <v>747</v>
      </c>
      <c r="E15" s="409"/>
      <c r="F15" s="419" t="s">
        <v>748</v>
      </c>
      <c r="G15" s="375" t="s">
        <v>683</v>
      </c>
      <c r="H15" s="409"/>
      <c r="I15" s="445">
        <v>1837</v>
      </c>
      <c r="J15" s="446" t="s">
        <v>697</v>
      </c>
      <c r="K15" s="450"/>
      <c r="L15"/>
    </row>
    <row r="16" ht="12.75" customHeight="true" spans="1:12">
      <c r="A16" s="374" t="s">
        <v>749</v>
      </c>
      <c r="B16" s="378" t="s">
        <v>750</v>
      </c>
      <c r="C16" s="371" t="s">
        <v>751</v>
      </c>
      <c r="D16" s="375" t="s">
        <v>752</v>
      </c>
      <c r="E16" s="409"/>
      <c r="F16" s="371" t="s">
        <v>753</v>
      </c>
      <c r="G16" s="389" t="s">
        <v>754</v>
      </c>
      <c r="H16" s="420"/>
      <c r="I16" s="443" t="s">
        <v>755</v>
      </c>
      <c r="J16" s="444" t="s">
        <v>756</v>
      </c>
      <c r="K16" s="450"/>
      <c r="L16" s="441"/>
    </row>
    <row r="17" ht="12.75" customHeight="true" spans="1:12">
      <c r="A17" s="376" t="s">
        <v>757</v>
      </c>
      <c r="B17" s="378" t="s">
        <v>758</v>
      </c>
      <c r="C17" s="371" t="s">
        <v>759</v>
      </c>
      <c r="D17" s="375" t="s">
        <v>706</v>
      </c>
      <c r="E17" s="409"/>
      <c r="F17" s="395" t="s">
        <v>760</v>
      </c>
      <c r="G17" s="421" t="s">
        <v>679</v>
      </c>
      <c r="H17" s="421"/>
      <c r="I17" s="443" t="s">
        <v>761</v>
      </c>
      <c r="J17" s="444" t="s">
        <v>762</v>
      </c>
      <c r="L17" s="441"/>
    </row>
    <row r="18" ht="12.75" customHeight="true" spans="1:12">
      <c r="A18" s="371" t="s">
        <v>763</v>
      </c>
      <c r="B18" s="372" t="s">
        <v>704</v>
      </c>
      <c r="C18" s="371">
        <v>1717</v>
      </c>
      <c r="D18" s="375" t="s">
        <v>716</v>
      </c>
      <c r="E18" s="409"/>
      <c r="F18" s="379" t="s">
        <v>764</v>
      </c>
      <c r="G18" s="397" t="s">
        <v>670</v>
      </c>
      <c r="H18" s="408"/>
      <c r="I18" s="443" t="s">
        <v>765</v>
      </c>
      <c r="J18" s="391" t="s">
        <v>747</v>
      </c>
      <c r="K18" s="451"/>
      <c r="L18"/>
    </row>
    <row r="19" ht="12.75" customHeight="true" spans="1:12">
      <c r="A19" s="374" t="s">
        <v>766</v>
      </c>
      <c r="B19" s="372" t="s">
        <v>767</v>
      </c>
      <c r="C19" s="371">
        <v>1718</v>
      </c>
      <c r="D19" s="375" t="s">
        <v>752</v>
      </c>
      <c r="E19" s="409"/>
      <c r="F19" s="416" t="s">
        <v>768</v>
      </c>
      <c r="G19" s="393" t="s">
        <v>718</v>
      </c>
      <c r="H19" s="422">
        <v>44179</v>
      </c>
      <c r="I19" s="443" t="s">
        <v>769</v>
      </c>
      <c r="J19" s="447" t="s">
        <v>770</v>
      </c>
      <c r="L19"/>
    </row>
    <row r="20" ht="12.75" customHeight="true" spans="1:12">
      <c r="A20" s="374" t="s">
        <v>771</v>
      </c>
      <c r="B20" s="372" t="s">
        <v>767</v>
      </c>
      <c r="C20" s="379">
        <v>1719</v>
      </c>
      <c r="D20" s="375" t="s">
        <v>706</v>
      </c>
      <c r="E20" s="409"/>
      <c r="F20" s="416" t="s">
        <v>772</v>
      </c>
      <c r="G20" s="393" t="s">
        <v>718</v>
      </c>
      <c r="H20" s="422">
        <v>44179</v>
      </c>
      <c r="I20" s="443" t="s">
        <v>773</v>
      </c>
      <c r="J20" s="447" t="s">
        <v>774</v>
      </c>
      <c r="L20" s="441"/>
    </row>
    <row r="21" ht="12.75" customHeight="true" spans="1:12">
      <c r="A21" s="371" t="s">
        <v>775</v>
      </c>
      <c r="B21" s="372" t="s">
        <v>704</v>
      </c>
      <c r="C21" s="379">
        <v>1720</v>
      </c>
      <c r="D21" s="375" t="s">
        <v>689</v>
      </c>
      <c r="E21" s="409"/>
      <c r="F21" s="416" t="s">
        <v>776</v>
      </c>
      <c r="G21" s="423" t="s">
        <v>732</v>
      </c>
      <c r="H21" s="424">
        <v>44105</v>
      </c>
      <c r="I21" s="443" t="s">
        <v>777</v>
      </c>
      <c r="J21" s="447" t="s">
        <v>778</v>
      </c>
      <c r="L21" s="441"/>
    </row>
    <row r="22" ht="12.75" customHeight="true" spans="1:12">
      <c r="A22" s="374" t="s">
        <v>779</v>
      </c>
      <c r="B22" s="372" t="s">
        <v>780</v>
      </c>
      <c r="C22" s="379">
        <v>1721</v>
      </c>
      <c r="D22" s="375" t="s">
        <v>689</v>
      </c>
      <c r="E22" s="409"/>
      <c r="F22" s="418" t="s">
        <v>781</v>
      </c>
      <c r="G22" s="401" t="s">
        <v>690</v>
      </c>
      <c r="H22" s="415"/>
      <c r="I22" s="443" t="s">
        <v>782</v>
      </c>
      <c r="J22" s="447" t="s">
        <v>778</v>
      </c>
      <c r="L22" s="441"/>
    </row>
    <row r="23" ht="12.75" customHeight="true" spans="1:12">
      <c r="A23" s="371" t="s">
        <v>783</v>
      </c>
      <c r="B23" s="372" t="s">
        <v>694</v>
      </c>
      <c r="C23" s="379">
        <v>1722</v>
      </c>
      <c r="D23" s="375" t="s">
        <v>716</v>
      </c>
      <c r="E23" s="409"/>
      <c r="F23" s="416" t="s">
        <v>784</v>
      </c>
      <c r="G23" s="393" t="s">
        <v>718</v>
      </c>
      <c r="H23" s="417">
        <v>44207</v>
      </c>
      <c r="I23" s="443" t="s">
        <v>785</v>
      </c>
      <c r="J23" s="447" t="s">
        <v>786</v>
      </c>
      <c r="L23" s="441"/>
    </row>
    <row r="24" ht="12.75" customHeight="true" spans="1:12">
      <c r="A24" s="371" t="s">
        <v>787</v>
      </c>
      <c r="B24" s="372" t="s">
        <v>694</v>
      </c>
      <c r="C24" s="379">
        <v>1723</v>
      </c>
      <c r="D24" s="375" t="s">
        <v>676</v>
      </c>
      <c r="E24" s="409"/>
      <c r="F24" s="416" t="s">
        <v>788</v>
      </c>
      <c r="G24" s="425" t="s">
        <v>718</v>
      </c>
      <c r="H24" s="417">
        <v>44179</v>
      </c>
      <c r="I24" s="443" t="s">
        <v>789</v>
      </c>
      <c r="J24" s="447" t="s">
        <v>790</v>
      </c>
      <c r="L24" s="452"/>
    </row>
    <row r="25" ht="12.75" customHeight="true" spans="1:12">
      <c r="A25" s="380"/>
      <c r="B25" s="381"/>
      <c r="C25" s="379">
        <v>1724</v>
      </c>
      <c r="D25" s="375" t="s">
        <v>706</v>
      </c>
      <c r="E25" s="409"/>
      <c r="F25" s="371" t="s">
        <v>791</v>
      </c>
      <c r="G25" s="389" t="s">
        <v>754</v>
      </c>
      <c r="H25" s="420"/>
      <c r="I25" s="443" t="s">
        <v>792</v>
      </c>
      <c r="J25" s="447" t="s">
        <v>762</v>
      </c>
      <c r="L25" s="441"/>
    </row>
    <row r="26" ht="12.75" customHeight="true" spans="1:12">
      <c r="A26" s="382" t="s">
        <v>793</v>
      </c>
      <c r="B26" s="383" t="s">
        <v>794</v>
      </c>
      <c r="C26" s="379">
        <v>1725</v>
      </c>
      <c r="D26" s="375" t="s">
        <v>730</v>
      </c>
      <c r="E26" s="409"/>
      <c r="F26" s="418" t="s">
        <v>795</v>
      </c>
      <c r="G26" s="401" t="s">
        <v>690</v>
      </c>
      <c r="H26" s="415"/>
      <c r="I26" s="443" t="s">
        <v>796</v>
      </c>
      <c r="J26" s="447" t="s">
        <v>797</v>
      </c>
      <c r="L26" s="441"/>
    </row>
    <row r="27" ht="12.75" customHeight="true" spans="1:12">
      <c r="A27" s="370"/>
      <c r="B27" s="384"/>
      <c r="C27" s="379">
        <v>1726</v>
      </c>
      <c r="D27" s="375" t="s">
        <v>683</v>
      </c>
      <c r="E27" s="409"/>
      <c r="F27" s="416" t="s">
        <v>798</v>
      </c>
      <c r="G27" s="412" t="s">
        <v>732</v>
      </c>
      <c r="H27" s="413">
        <v>44105</v>
      </c>
      <c r="I27" s="443" t="s">
        <v>799</v>
      </c>
      <c r="J27" s="447" t="s">
        <v>800</v>
      </c>
      <c r="L27"/>
    </row>
    <row r="28" ht="12.75" customHeight="true" spans="1:12">
      <c r="A28" s="370" t="s">
        <v>801</v>
      </c>
      <c r="B28" s="384" t="s">
        <v>802</v>
      </c>
      <c r="C28" s="379">
        <v>1727</v>
      </c>
      <c r="D28" s="375" t="s">
        <v>676</v>
      </c>
      <c r="E28" s="409"/>
      <c r="F28" s="419" t="s">
        <v>803</v>
      </c>
      <c r="G28" s="426" t="s">
        <v>804</v>
      </c>
      <c r="H28" s="427"/>
      <c r="I28" s="443" t="s">
        <v>805</v>
      </c>
      <c r="J28" s="444" t="s">
        <v>778</v>
      </c>
      <c r="L28"/>
    </row>
    <row r="29" ht="12.75" customHeight="true" spans="1:12">
      <c r="A29" s="370" t="s">
        <v>806</v>
      </c>
      <c r="B29" s="369" t="s">
        <v>807</v>
      </c>
      <c r="C29" s="379">
        <v>1728</v>
      </c>
      <c r="D29" s="375" t="s">
        <v>752</v>
      </c>
      <c r="E29" s="409"/>
      <c r="F29" s="428" t="s">
        <v>808</v>
      </c>
      <c r="G29" s="429" t="s">
        <v>809</v>
      </c>
      <c r="H29" s="427"/>
      <c r="I29" s="443" t="s">
        <v>810</v>
      </c>
      <c r="J29" s="444" t="s">
        <v>786</v>
      </c>
      <c r="L29" s="441"/>
    </row>
    <row r="30" ht="12.75" customHeight="true" spans="1:12">
      <c r="A30" s="385" t="s">
        <v>811</v>
      </c>
      <c r="B30" s="386" t="s">
        <v>812</v>
      </c>
      <c r="C30" s="379">
        <v>1729</v>
      </c>
      <c r="D30" s="375" t="s">
        <v>689</v>
      </c>
      <c r="E30" s="409"/>
      <c r="F30" s="419" t="s">
        <v>813</v>
      </c>
      <c r="G30" s="373" t="s">
        <v>752</v>
      </c>
      <c r="H30" s="407"/>
      <c r="I30" s="419" t="s">
        <v>814</v>
      </c>
      <c r="J30" s="444" t="s">
        <v>686</v>
      </c>
      <c r="L30"/>
    </row>
    <row r="31" ht="12.75" customHeight="true" spans="1:12">
      <c r="A31" s="387" t="s">
        <v>815</v>
      </c>
      <c r="B31" s="369" t="s">
        <v>816</v>
      </c>
      <c r="C31" s="379">
        <v>1730</v>
      </c>
      <c r="D31" s="375" t="s">
        <v>817</v>
      </c>
      <c r="E31" s="409"/>
      <c r="F31" s="416" t="s">
        <v>818</v>
      </c>
      <c r="G31" s="412" t="s">
        <v>732</v>
      </c>
      <c r="H31" s="413">
        <v>44105</v>
      </c>
      <c r="I31" s="443" t="s">
        <v>819</v>
      </c>
      <c r="J31" s="444" t="s">
        <v>762</v>
      </c>
      <c r="L31" s="441"/>
    </row>
    <row r="32" ht="12.75" customHeight="true" spans="1:12">
      <c r="A32" s="388"/>
      <c r="B32" s="386" t="s">
        <v>820</v>
      </c>
      <c r="C32" s="371">
        <v>1731</v>
      </c>
      <c r="D32" s="389" t="s">
        <v>754</v>
      </c>
      <c r="E32" s="420"/>
      <c r="F32" s="419" t="s">
        <v>821</v>
      </c>
      <c r="G32" s="373" t="s">
        <v>669</v>
      </c>
      <c r="H32" s="407"/>
      <c r="I32" s="443" t="s">
        <v>822</v>
      </c>
      <c r="J32" s="444" t="s">
        <v>790</v>
      </c>
      <c r="L32"/>
    </row>
    <row r="33" ht="12.75" customHeight="true" spans="1:12">
      <c r="A33" s="370"/>
      <c r="B33" s="369"/>
      <c r="C33" s="390">
        <v>1732</v>
      </c>
      <c r="D33" s="391" t="s">
        <v>684</v>
      </c>
      <c r="E33" s="430">
        <v>44131</v>
      </c>
      <c r="F33" s="431" t="s">
        <v>823</v>
      </c>
      <c r="G33" s="432" t="s">
        <v>824</v>
      </c>
      <c r="H33" s="433" t="s">
        <v>37</v>
      </c>
      <c r="I33" s="443" t="s">
        <v>825</v>
      </c>
      <c r="J33" s="444" t="s">
        <v>786</v>
      </c>
      <c r="L33"/>
    </row>
    <row r="34" ht="12.75" customHeight="true" spans="1:12">
      <c r="A34" s="385"/>
      <c r="B34" s="392"/>
      <c r="C34" s="390">
        <v>1733</v>
      </c>
      <c r="D34" s="393" t="s">
        <v>718</v>
      </c>
      <c r="E34" s="417">
        <v>44207</v>
      </c>
      <c r="F34" s="419" t="s">
        <v>826</v>
      </c>
      <c r="G34" s="373" t="s">
        <v>711</v>
      </c>
      <c r="H34" s="407"/>
      <c r="I34" s="443" t="s">
        <v>827</v>
      </c>
      <c r="J34" s="444" t="s">
        <v>797</v>
      </c>
      <c r="L34"/>
    </row>
    <row r="35" ht="12.75" customHeight="true" spans="1:12">
      <c r="A35" s="394"/>
      <c r="B35" s="392" t="s">
        <v>828</v>
      </c>
      <c r="C35" s="379">
        <v>1734</v>
      </c>
      <c r="D35" s="373" t="s">
        <v>743</v>
      </c>
      <c r="E35" s="373"/>
      <c r="F35" s="371" t="s">
        <v>829</v>
      </c>
      <c r="G35" s="375" t="s">
        <v>747</v>
      </c>
      <c r="H35" s="409"/>
      <c r="I35" s="443" t="s">
        <v>830</v>
      </c>
      <c r="J35" s="444" t="s">
        <v>797</v>
      </c>
      <c r="L35"/>
    </row>
    <row r="36" ht="12.75" customHeight="true" spans="1:12">
      <c r="A36" s="370" t="s">
        <v>831</v>
      </c>
      <c r="B36" s="369" t="s">
        <v>832</v>
      </c>
      <c r="C36" s="379">
        <v>1735</v>
      </c>
      <c r="D36" s="375" t="s">
        <v>833</v>
      </c>
      <c r="E36" s="409"/>
      <c r="F36" s="431" t="s">
        <v>834</v>
      </c>
      <c r="G36" s="432" t="s">
        <v>835</v>
      </c>
      <c r="H36" s="433" t="s">
        <v>37</v>
      </c>
      <c r="I36" s="369"/>
      <c r="J36" s="369"/>
      <c r="L36"/>
    </row>
    <row r="37" ht="12.75" customHeight="true" spans="1:12">
      <c r="A37" s="370" t="s">
        <v>836</v>
      </c>
      <c r="B37" s="384" t="s">
        <v>837</v>
      </c>
      <c r="C37" s="395">
        <v>1736</v>
      </c>
      <c r="D37" s="396" t="s">
        <v>838</v>
      </c>
      <c r="E37" s="434">
        <v>43945</v>
      </c>
      <c r="F37" s="419" t="s">
        <v>839</v>
      </c>
      <c r="G37" s="373" t="s">
        <v>711</v>
      </c>
      <c r="H37" s="407"/>
      <c r="I37" s="386"/>
      <c r="J37" s="453"/>
      <c r="L37"/>
    </row>
    <row r="38" ht="12.75" customHeight="true" spans="1:12">
      <c r="A38" s="370" t="s">
        <v>840</v>
      </c>
      <c r="B38" s="384" t="s">
        <v>841</v>
      </c>
      <c r="C38" s="379">
        <v>1737</v>
      </c>
      <c r="D38" s="397" t="s">
        <v>670</v>
      </c>
      <c r="E38" s="408"/>
      <c r="F38" s="419" t="s">
        <v>842</v>
      </c>
      <c r="G38" s="375" t="s">
        <v>747</v>
      </c>
      <c r="H38" s="409"/>
      <c r="I38" s="454"/>
      <c r="J38" s="384"/>
      <c r="L38"/>
    </row>
    <row r="39" ht="12.75" customHeight="true" spans="1:12">
      <c r="A39" s="385"/>
      <c r="B39" s="398"/>
      <c r="C39" s="379">
        <v>1738</v>
      </c>
      <c r="D39" s="373" t="s">
        <v>730</v>
      </c>
      <c r="E39" s="407"/>
      <c r="F39" s="416" t="s">
        <v>843</v>
      </c>
      <c r="G39" s="396" t="s">
        <v>684</v>
      </c>
      <c r="H39" s="434">
        <v>44131</v>
      </c>
      <c r="I39" s="455"/>
      <c r="J39" s="456"/>
      <c r="L39" s="441"/>
    </row>
    <row r="40" ht="12.75" customHeight="true" spans="1:12">
      <c r="A40" s="399"/>
      <c r="B40" s="398" t="s">
        <v>844</v>
      </c>
      <c r="C40" s="400">
        <v>1739</v>
      </c>
      <c r="D40" s="401" t="s">
        <v>690</v>
      </c>
      <c r="E40" s="415"/>
      <c r="F40" s="416" t="s">
        <v>845</v>
      </c>
      <c r="G40" s="393" t="s">
        <v>718</v>
      </c>
      <c r="H40" s="422">
        <v>44179</v>
      </c>
      <c r="I40" s="457" t="s">
        <v>266</v>
      </c>
      <c r="J40" s="384" t="s">
        <v>846</v>
      </c>
      <c r="L40" s="441"/>
    </row>
    <row r="41" ht="12.75" customHeight="true" spans="1:12">
      <c r="A41" s="402"/>
      <c r="B41" s="398"/>
      <c r="C41" s="395">
        <v>1740</v>
      </c>
      <c r="D41" s="396" t="s">
        <v>838</v>
      </c>
      <c r="E41" s="434">
        <v>43945</v>
      </c>
      <c r="F41" s="416" t="s">
        <v>847</v>
      </c>
      <c r="G41" s="391" t="s">
        <v>732</v>
      </c>
      <c r="H41" s="430">
        <v>44105</v>
      </c>
      <c r="I41" s="370"/>
      <c r="J41" s="384"/>
      <c r="L41" s="441"/>
    </row>
    <row r="42" ht="12.75" customHeight="true" spans="1:12">
      <c r="A42" s="370"/>
      <c r="B42" s="384"/>
      <c r="C42" s="403"/>
      <c r="D42" s="404"/>
      <c r="E42" s="406"/>
      <c r="F42" s="435" t="s">
        <v>848</v>
      </c>
      <c r="G42" s="436" t="s">
        <v>849</v>
      </c>
      <c r="H42" s="437" t="s">
        <v>37</v>
      </c>
      <c r="I42" s="370"/>
      <c r="J42" s="369"/>
      <c r="L42"/>
    </row>
    <row r="43" ht="12.75" customHeight="true" spans="1:12">
      <c r="A43" s="370" t="s">
        <v>850</v>
      </c>
      <c r="B43" s="370"/>
      <c r="C43" s="370"/>
      <c r="D43" s="370"/>
      <c r="E43" s="406"/>
      <c r="F43" s="369"/>
      <c r="G43" s="370"/>
      <c r="H43" s="370"/>
      <c r="I43" s="370"/>
      <c r="J43" s="369"/>
      <c r="L43"/>
    </row>
    <row r="44" ht="12.75" customHeight="true" spans="1:12">
      <c r="A44" s="370">
        <v>1600</v>
      </c>
      <c r="B44" s="405" t="s">
        <v>851</v>
      </c>
      <c r="C44" s="405"/>
      <c r="D44" s="405"/>
      <c r="E44" s="405"/>
      <c r="F44" s="370">
        <v>1700</v>
      </c>
      <c r="G44" s="438" t="s">
        <v>852</v>
      </c>
      <c r="H44" s="438"/>
      <c r="I44" s="438"/>
      <c r="J44" s="438"/>
      <c r="L44" s="441"/>
    </row>
  </sheetData>
  <mergeCells count="63">
    <mergeCell ref="D2:E2"/>
    <mergeCell ref="G2:H2"/>
    <mergeCell ref="D3:E3"/>
    <mergeCell ref="G3:H3"/>
    <mergeCell ref="D4:E4"/>
    <mergeCell ref="D5:E5"/>
    <mergeCell ref="G5:H5"/>
    <mergeCell ref="D6:E6"/>
    <mergeCell ref="G6:H6"/>
    <mergeCell ref="D7:E7"/>
    <mergeCell ref="G7:H7"/>
    <mergeCell ref="D8:E8"/>
    <mergeCell ref="G8:H8"/>
    <mergeCell ref="D9:E9"/>
    <mergeCell ref="G9:H9"/>
    <mergeCell ref="D10:E10"/>
    <mergeCell ref="D11:E11"/>
    <mergeCell ref="G11:H11"/>
    <mergeCell ref="D12:E12"/>
    <mergeCell ref="D13:E13"/>
    <mergeCell ref="G13:H13"/>
    <mergeCell ref="D14:E14"/>
    <mergeCell ref="G14:H14"/>
    <mergeCell ref="D15:E15"/>
    <mergeCell ref="G15:H15"/>
    <mergeCell ref="D16:E16"/>
    <mergeCell ref="G16:H16"/>
    <mergeCell ref="D17:E17"/>
    <mergeCell ref="G17:H17"/>
    <mergeCell ref="D18:E18"/>
    <mergeCell ref="G18:H18"/>
    <mergeCell ref="D19:E19"/>
    <mergeCell ref="D20:E20"/>
    <mergeCell ref="D21:E21"/>
    <mergeCell ref="D22:E22"/>
    <mergeCell ref="G22:H22"/>
    <mergeCell ref="D23:E23"/>
    <mergeCell ref="D24:E24"/>
    <mergeCell ref="D25:E25"/>
    <mergeCell ref="G25:H25"/>
    <mergeCell ref="D26:E26"/>
    <mergeCell ref="G26:H26"/>
    <mergeCell ref="D27:E27"/>
    <mergeCell ref="D28:E28"/>
    <mergeCell ref="G28:H28"/>
    <mergeCell ref="D29:E29"/>
    <mergeCell ref="G29:H29"/>
    <mergeCell ref="D30:E30"/>
    <mergeCell ref="G30:H30"/>
    <mergeCell ref="D31:E31"/>
    <mergeCell ref="D32:E32"/>
    <mergeCell ref="G32:H32"/>
    <mergeCell ref="G34:H34"/>
    <mergeCell ref="D35:E35"/>
    <mergeCell ref="G35:H35"/>
    <mergeCell ref="D36:E36"/>
    <mergeCell ref="G37:H37"/>
    <mergeCell ref="D38:E38"/>
    <mergeCell ref="G38:H38"/>
    <mergeCell ref="D39:E39"/>
    <mergeCell ref="D40:E40"/>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true" horizontalDpi="300" verticalDpi="300"/>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6.5"/>
  <cols>
    <col min="1" max="1" width="10.6857142857143" style="265" customWidth="true"/>
    <col min="2" max="2" width="5.95238095238095" style="265" customWidth="true"/>
    <col min="3" max="3" width="8.47619047619048" style="265" customWidth="true"/>
    <col min="4" max="4" width="4.14285714285714" style="265" customWidth="true"/>
    <col min="5" max="5" width="4.48571428571429" style="265" customWidth="true"/>
    <col min="6" max="6" width="26.6666666666667" style="265" customWidth="true"/>
    <col min="7" max="7" width="10.6857142857143" style="231" customWidth="true"/>
    <col min="8" max="8" width="5.95238095238095" style="231" customWidth="true"/>
    <col min="9" max="9" width="8.47619047619048" style="231" customWidth="true"/>
    <col min="10" max="10" width="4.14285714285714" style="231" customWidth="true"/>
    <col min="11" max="11" width="4.56190476190476" style="231" customWidth="true"/>
    <col min="12" max="12" width="34.6666666666667" style="231" customWidth="true"/>
    <col min="13" max="13" width="10.5619047619048" style="231" customWidth="true"/>
    <col min="14" max="14" width="4.56190476190476" style="231" customWidth="true"/>
    <col min="15" max="255" width="8.98095238095238" style="231" customWidth="true"/>
    <col min="256" max="256" width="7.78095238095238" style="231" customWidth="true"/>
    <col min="257" max="1025" width="7.98095238095238" customWidth="true"/>
  </cols>
  <sheetData>
    <row r="1" s="230" customFormat="true" ht="13.35" customHeight="true" spans="1:20">
      <c r="A1" s="266" t="s">
        <v>69</v>
      </c>
      <c r="B1" s="266" t="s">
        <v>853</v>
      </c>
      <c r="C1" s="266" t="s">
        <v>854</v>
      </c>
      <c r="D1" s="266"/>
      <c r="E1" s="266" t="s">
        <v>6</v>
      </c>
      <c r="F1" s="288"/>
      <c r="G1" s="289" t="s">
        <v>69</v>
      </c>
      <c r="H1" s="266" t="s">
        <v>853</v>
      </c>
      <c r="I1" s="266" t="s">
        <v>854</v>
      </c>
      <c r="J1" s="266"/>
      <c r="K1" s="266" t="s">
        <v>6</v>
      </c>
      <c r="L1" s="308"/>
      <c r="M1" s="342" t="s">
        <v>855</v>
      </c>
      <c r="N1" s="227"/>
      <c r="O1" s="227"/>
      <c r="P1" s="227"/>
      <c r="Q1" s="227"/>
      <c r="R1" s="227"/>
      <c r="S1" s="227"/>
      <c r="T1" s="227"/>
    </row>
    <row r="2" s="230" customFormat="true" ht="13.35" customHeight="true" spans="1:20">
      <c r="A2" s="267" t="s">
        <v>856</v>
      </c>
      <c r="B2" s="268" t="s">
        <v>634</v>
      </c>
      <c r="C2" s="269">
        <v>41857</v>
      </c>
      <c r="D2" s="270" t="s">
        <v>39</v>
      </c>
      <c r="E2" s="290">
        <f ca="1" t="shared" ref="E2:E13" si="0">IF(C2&lt;=0,"",((TODAY()-C2)/365.25))</f>
        <v>6.45037645448323</v>
      </c>
      <c r="F2" s="291" t="s">
        <v>857</v>
      </c>
      <c r="G2" s="292" t="s">
        <v>858</v>
      </c>
      <c r="H2" s="268" t="s">
        <v>634</v>
      </c>
      <c r="I2" s="280">
        <v>44201</v>
      </c>
      <c r="J2" s="277" t="s">
        <v>859</v>
      </c>
      <c r="K2" s="309">
        <f ca="1" t="shared" ref="K2:K18" si="1">IF(I2&lt;=0,"",((TODAY()-I2)/365.25))</f>
        <v>0.0328542094455852</v>
      </c>
      <c r="L2" s="310" t="s">
        <v>37</v>
      </c>
      <c r="M2" s="343"/>
      <c r="N2" s="227"/>
      <c r="O2" s="247" t="s">
        <v>246</v>
      </c>
      <c r="P2" s="255" t="s">
        <v>860</v>
      </c>
      <c r="Q2" s="255"/>
      <c r="R2" s="255"/>
      <c r="S2" s="255"/>
      <c r="T2" s="262"/>
    </row>
    <row r="3" s="230" customFormat="true" ht="13.35" customHeight="true" spans="1:20">
      <c r="A3" s="271" t="s">
        <v>861</v>
      </c>
      <c r="B3" s="272" t="s">
        <v>634</v>
      </c>
      <c r="C3" s="273">
        <v>41871</v>
      </c>
      <c r="D3" s="274" t="s">
        <v>39</v>
      </c>
      <c r="E3" s="293">
        <f ca="1" t="shared" si="0"/>
        <v>6.41204654346338</v>
      </c>
      <c r="F3" s="294" t="s">
        <v>857</v>
      </c>
      <c r="G3" s="295" t="s">
        <v>862</v>
      </c>
      <c r="H3" s="272" t="s">
        <v>634</v>
      </c>
      <c r="I3" s="280">
        <v>44196</v>
      </c>
      <c r="J3" s="277" t="s">
        <v>859</v>
      </c>
      <c r="K3" s="306">
        <f ca="1" t="shared" si="1"/>
        <v>0.0465434633812457</v>
      </c>
      <c r="L3" s="310" t="s">
        <v>37</v>
      </c>
      <c r="M3" s="344"/>
      <c r="N3" s="227"/>
      <c r="O3" s="248" t="s">
        <v>83</v>
      </c>
      <c r="P3" s="256" t="s">
        <v>863</v>
      </c>
      <c r="Q3" s="256"/>
      <c r="R3" s="256"/>
      <c r="S3" s="256"/>
      <c r="T3" s="262"/>
    </row>
    <row r="4" s="230" customFormat="true" ht="13.35" customHeight="true" spans="1:20">
      <c r="A4" s="271" t="s">
        <v>864</v>
      </c>
      <c r="B4" s="272" t="s">
        <v>634</v>
      </c>
      <c r="C4" s="273">
        <v>41878</v>
      </c>
      <c r="D4" s="274" t="s">
        <v>39</v>
      </c>
      <c r="E4" s="293">
        <f ca="1" t="shared" si="0"/>
        <v>6.39288158795346</v>
      </c>
      <c r="F4" s="294" t="s">
        <v>857</v>
      </c>
      <c r="G4" s="295" t="s">
        <v>865</v>
      </c>
      <c r="H4" s="272" t="s">
        <v>634</v>
      </c>
      <c r="I4" s="273">
        <v>42681</v>
      </c>
      <c r="J4" s="311" t="s">
        <v>39</v>
      </c>
      <c r="K4" s="306">
        <f ca="1" t="shared" si="1"/>
        <v>4.19438740588638</v>
      </c>
      <c r="L4" s="312" t="s">
        <v>37</v>
      </c>
      <c r="M4" s="344"/>
      <c r="N4" s="227"/>
      <c r="O4" s="249" t="s">
        <v>266</v>
      </c>
      <c r="P4" s="257" t="s">
        <v>866</v>
      </c>
      <c r="Q4" s="257"/>
      <c r="R4" s="257"/>
      <c r="S4" s="257"/>
      <c r="T4" s="263"/>
    </row>
    <row r="5" s="230" customFormat="true" ht="13.35" customHeight="true" spans="1:20">
      <c r="A5" s="275" t="s">
        <v>867</v>
      </c>
      <c r="B5" s="272" t="s">
        <v>634</v>
      </c>
      <c r="C5" s="273">
        <v>41885</v>
      </c>
      <c r="D5" s="274" t="s">
        <v>39</v>
      </c>
      <c r="E5" s="293">
        <f ca="1" t="shared" si="0"/>
        <v>6.37371663244353</v>
      </c>
      <c r="F5" s="294" t="s">
        <v>857</v>
      </c>
      <c r="G5" s="295" t="s">
        <v>868</v>
      </c>
      <c r="H5" s="272" t="s">
        <v>634</v>
      </c>
      <c r="I5" s="313">
        <v>44218</v>
      </c>
      <c r="J5" s="274" t="s">
        <v>39</v>
      </c>
      <c r="K5" s="306">
        <f ca="1" t="shared" si="1"/>
        <v>-0.0136892539356605</v>
      </c>
      <c r="L5" s="314" t="s">
        <v>869</v>
      </c>
      <c r="M5" s="344"/>
      <c r="N5" s="227"/>
      <c r="O5" s="190"/>
      <c r="P5" s="258"/>
      <c r="Q5" s="258"/>
      <c r="R5" s="258"/>
      <c r="S5" s="258"/>
      <c r="T5" s="258"/>
    </row>
    <row r="6" s="230" customFormat="true" ht="13.35" customHeight="true" spans="1:20">
      <c r="A6" s="271" t="s">
        <v>870</v>
      </c>
      <c r="B6" s="272" t="s">
        <v>634</v>
      </c>
      <c r="C6" s="273">
        <v>41894</v>
      </c>
      <c r="D6" s="274" t="s">
        <v>39</v>
      </c>
      <c r="E6" s="293">
        <f ca="1" t="shared" si="0"/>
        <v>6.34907597535934</v>
      </c>
      <c r="F6" s="294" t="s">
        <v>857</v>
      </c>
      <c r="G6" s="295" t="s">
        <v>871</v>
      </c>
      <c r="H6" s="272" t="s">
        <v>634</v>
      </c>
      <c r="I6" s="273">
        <v>42695</v>
      </c>
      <c r="J6" s="274" t="s">
        <v>39</v>
      </c>
      <c r="K6" s="306">
        <f ca="1" t="shared" si="1"/>
        <v>4.15605749486653</v>
      </c>
      <c r="L6" s="288" t="s">
        <v>37</v>
      </c>
      <c r="M6" s="344"/>
      <c r="N6" s="227"/>
      <c r="O6" s="190" t="s">
        <v>6</v>
      </c>
      <c r="P6" s="258" t="s">
        <v>26</v>
      </c>
      <c r="Q6" s="258"/>
      <c r="R6" s="258"/>
      <c r="S6" s="258"/>
      <c r="T6" s="258"/>
    </row>
    <row r="7" s="230" customFormat="true" ht="13.35" customHeight="true" spans="1:20">
      <c r="A7" s="271" t="s">
        <v>872</v>
      </c>
      <c r="B7" s="272" t="s">
        <v>634</v>
      </c>
      <c r="C7" s="273">
        <v>41913</v>
      </c>
      <c r="D7" s="274" t="s">
        <v>39</v>
      </c>
      <c r="E7" s="293">
        <f ca="1" t="shared" si="0"/>
        <v>6.29705681040383</v>
      </c>
      <c r="F7" s="294" t="s">
        <v>857</v>
      </c>
      <c r="G7" s="295" t="s">
        <v>873</v>
      </c>
      <c r="H7" s="272" t="s">
        <v>634</v>
      </c>
      <c r="I7" s="315">
        <v>42465</v>
      </c>
      <c r="J7" s="316" t="s">
        <v>7</v>
      </c>
      <c r="K7" s="306">
        <f ca="1" t="shared" si="1"/>
        <v>4.78576317590691</v>
      </c>
      <c r="L7" s="288" t="s">
        <v>37</v>
      </c>
      <c r="M7" s="344"/>
      <c r="N7" s="227"/>
      <c r="O7" s="250" t="s">
        <v>7</v>
      </c>
      <c r="P7" s="257" t="s">
        <v>358</v>
      </c>
      <c r="Q7" s="257"/>
      <c r="R7" s="257"/>
      <c r="S7" s="257"/>
      <c r="T7" s="264"/>
    </row>
    <row r="8" s="230" customFormat="true" ht="13.35" customHeight="true" spans="1:20">
      <c r="A8" s="271" t="s">
        <v>874</v>
      </c>
      <c r="B8" s="272" t="s">
        <v>634</v>
      </c>
      <c r="C8" s="276">
        <v>44152</v>
      </c>
      <c r="D8" s="277" t="s">
        <v>859</v>
      </c>
      <c r="E8" s="293">
        <f ca="1" t="shared" si="0"/>
        <v>0.167008898015058</v>
      </c>
      <c r="F8" s="294" t="s">
        <v>857</v>
      </c>
      <c r="G8" s="295" t="s">
        <v>875</v>
      </c>
      <c r="H8" s="272" t="s">
        <v>634</v>
      </c>
      <c r="I8" s="315">
        <v>42465</v>
      </c>
      <c r="J8" s="316" t="s">
        <v>7</v>
      </c>
      <c r="K8" s="306">
        <f ca="1" t="shared" si="1"/>
        <v>4.78576317590691</v>
      </c>
      <c r="L8" s="288" t="s">
        <v>37</v>
      </c>
      <c r="M8" s="344"/>
      <c r="N8" s="227"/>
      <c r="O8" s="252"/>
      <c r="P8" s="259"/>
      <c r="Q8" s="259"/>
      <c r="R8" s="259"/>
      <c r="S8" s="259"/>
      <c r="T8" s="259"/>
    </row>
    <row r="9" s="230" customFormat="true" ht="13.35" customHeight="true" spans="1:20">
      <c r="A9" s="271" t="s">
        <v>876</v>
      </c>
      <c r="B9" s="278" t="s">
        <v>634</v>
      </c>
      <c r="C9" s="279">
        <v>41928</v>
      </c>
      <c r="D9" s="277" t="s">
        <v>39</v>
      </c>
      <c r="E9" s="293">
        <f ca="1" t="shared" si="0"/>
        <v>6.25598904859685</v>
      </c>
      <c r="F9" s="294" t="s">
        <v>857</v>
      </c>
      <c r="G9" s="295" t="s">
        <v>877</v>
      </c>
      <c r="H9" s="272" t="s">
        <v>634</v>
      </c>
      <c r="I9" s="317">
        <v>44148</v>
      </c>
      <c r="J9" s="316" t="s">
        <v>486</v>
      </c>
      <c r="K9" s="306">
        <f ca="1" t="shared" si="1"/>
        <v>0.177960301163587</v>
      </c>
      <c r="L9" s="288" t="s">
        <v>37</v>
      </c>
      <c r="M9" s="344"/>
      <c r="N9" s="227"/>
      <c r="O9" s="345" t="s">
        <v>634</v>
      </c>
      <c r="P9" s="346" t="s">
        <v>878</v>
      </c>
      <c r="Q9" s="346"/>
      <c r="R9" s="346"/>
      <c r="S9" s="346"/>
      <c r="T9" s="346"/>
    </row>
    <row r="10" s="230" customFormat="true" ht="13.35" customHeight="true" spans="1:20">
      <c r="A10" s="271" t="s">
        <v>879</v>
      </c>
      <c r="B10" s="278" t="s">
        <v>634</v>
      </c>
      <c r="C10" s="279">
        <v>41933</v>
      </c>
      <c r="D10" s="277" t="s">
        <v>39</v>
      </c>
      <c r="E10" s="293">
        <f ca="1" t="shared" si="0"/>
        <v>6.24229979466119</v>
      </c>
      <c r="F10" s="294" t="s">
        <v>857</v>
      </c>
      <c r="G10" s="295" t="s">
        <v>880</v>
      </c>
      <c r="H10" s="272" t="s">
        <v>634</v>
      </c>
      <c r="I10" s="315">
        <v>44077</v>
      </c>
      <c r="J10" s="316" t="s">
        <v>486</v>
      </c>
      <c r="K10" s="293">
        <f ca="1" t="shared" si="1"/>
        <v>0.372347707049966</v>
      </c>
      <c r="L10" s="318" t="s">
        <v>37</v>
      </c>
      <c r="M10" s="347"/>
      <c r="N10" s="227"/>
      <c r="O10" s="348" t="s">
        <v>881</v>
      </c>
      <c r="P10" s="349" t="s">
        <v>882</v>
      </c>
      <c r="Q10" s="349"/>
      <c r="R10" s="349"/>
      <c r="S10" s="349"/>
      <c r="T10" s="349"/>
    </row>
    <row r="11" s="230" customFormat="true" ht="13.35" customHeight="true" spans="1:20">
      <c r="A11" s="275" t="s">
        <v>883</v>
      </c>
      <c r="B11" s="278" t="s">
        <v>634</v>
      </c>
      <c r="C11" s="280">
        <v>44216</v>
      </c>
      <c r="D11" s="277" t="s">
        <v>859</v>
      </c>
      <c r="E11" s="293">
        <f ca="1" t="shared" si="0"/>
        <v>-0.0082135523613963</v>
      </c>
      <c r="F11" s="296" t="s">
        <v>869</v>
      </c>
      <c r="G11" s="295" t="s">
        <v>884</v>
      </c>
      <c r="H11" s="272" t="s">
        <v>634</v>
      </c>
      <c r="I11" s="319">
        <v>42307</v>
      </c>
      <c r="J11" s="316" t="s">
        <v>7</v>
      </c>
      <c r="K11" s="293">
        <f ca="1" t="shared" si="1"/>
        <v>5.21834360027379</v>
      </c>
      <c r="L11" s="320" t="s">
        <v>37</v>
      </c>
      <c r="M11" s="297"/>
      <c r="N11" s="227"/>
      <c r="O11" s="350" t="s">
        <v>885</v>
      </c>
      <c r="P11" s="351" t="s">
        <v>886</v>
      </c>
      <c r="Q11" s="351"/>
      <c r="R11" s="351"/>
      <c r="S11" s="351"/>
      <c r="T11" s="351"/>
    </row>
    <row r="12" s="230" customFormat="true" ht="13.35" customHeight="true" spans="1:20">
      <c r="A12" s="271" t="s">
        <v>887</v>
      </c>
      <c r="B12" s="278" t="s">
        <v>634</v>
      </c>
      <c r="C12" s="279">
        <v>41949</v>
      </c>
      <c r="D12" s="277" t="s">
        <v>39</v>
      </c>
      <c r="E12" s="293">
        <f ca="1" t="shared" si="0"/>
        <v>6.19849418206708</v>
      </c>
      <c r="F12" s="294" t="s">
        <v>857</v>
      </c>
      <c r="G12" s="295" t="s">
        <v>888</v>
      </c>
      <c r="H12" s="272" t="s">
        <v>634</v>
      </c>
      <c r="I12" s="315">
        <v>42395</v>
      </c>
      <c r="J12" s="316" t="s">
        <v>7</v>
      </c>
      <c r="K12" s="293">
        <f ca="1" t="shared" si="1"/>
        <v>4.97741273100616</v>
      </c>
      <c r="L12" s="320" t="s">
        <v>37</v>
      </c>
      <c r="M12" s="297"/>
      <c r="N12" s="227"/>
      <c r="O12" s="352"/>
      <c r="P12" s="353"/>
      <c r="Q12" s="353"/>
      <c r="R12" s="353"/>
      <c r="S12" s="353"/>
      <c r="T12" s="353"/>
    </row>
    <row r="13" s="230" customFormat="true" ht="13.35" customHeight="true" spans="1:21">
      <c r="A13" s="271" t="s">
        <v>889</v>
      </c>
      <c r="B13" s="278" t="s">
        <v>634</v>
      </c>
      <c r="C13" s="279">
        <v>41954</v>
      </c>
      <c r="D13" s="277" t="s">
        <v>39</v>
      </c>
      <c r="E13" s="293">
        <f ca="1" t="shared" si="0"/>
        <v>6.18480492813142</v>
      </c>
      <c r="F13" s="297" t="s">
        <v>857</v>
      </c>
      <c r="G13" s="295" t="s">
        <v>890</v>
      </c>
      <c r="H13" s="272" t="s">
        <v>634</v>
      </c>
      <c r="I13" s="317">
        <v>44188</v>
      </c>
      <c r="J13" s="316" t="s">
        <v>486</v>
      </c>
      <c r="K13" s="293">
        <f ca="1" t="shared" si="1"/>
        <v>0.0684462696783025</v>
      </c>
      <c r="L13" s="321" t="s">
        <v>37</v>
      </c>
      <c r="M13" s="297"/>
      <c r="N13" s="227"/>
      <c r="O13" s="352" t="s">
        <v>891</v>
      </c>
      <c r="P13" s="352"/>
      <c r="Q13" s="352"/>
      <c r="R13" s="352"/>
      <c r="S13" s="352"/>
      <c r="T13" s="352"/>
      <c r="U13" s="352"/>
    </row>
    <row r="14" s="230" customFormat="true" ht="13.35" customHeight="true" spans="1:21">
      <c r="A14" s="271" t="s">
        <v>892</v>
      </c>
      <c r="B14" s="278" t="s">
        <v>634</v>
      </c>
      <c r="C14" s="280">
        <v>44027</v>
      </c>
      <c r="D14" s="277" t="s">
        <v>859</v>
      </c>
      <c r="E14" s="298">
        <f ca="1">(TODAY()-C14)/365.25</f>
        <v>0.509240246406571</v>
      </c>
      <c r="F14" s="297" t="s">
        <v>37</v>
      </c>
      <c r="G14" s="295" t="s">
        <v>893</v>
      </c>
      <c r="H14" s="272" t="s">
        <v>634</v>
      </c>
      <c r="I14" s="315">
        <v>42165</v>
      </c>
      <c r="J14" s="316" t="s">
        <v>7</v>
      </c>
      <c r="K14" s="293">
        <f ca="1" t="shared" si="1"/>
        <v>5.60711841204654</v>
      </c>
      <c r="L14" s="322" t="s">
        <v>37</v>
      </c>
      <c r="M14" s="297"/>
      <c r="N14" s="227"/>
      <c r="O14" s="352" t="s">
        <v>894</v>
      </c>
      <c r="P14" s="352"/>
      <c r="Q14" s="352"/>
      <c r="R14" s="352"/>
      <c r="S14" s="352"/>
      <c r="T14" s="352"/>
      <c r="U14" s="352"/>
    </row>
    <row r="15" s="230" customFormat="true" ht="13.35" customHeight="true" spans="1:21">
      <c r="A15" s="275" t="s">
        <v>895</v>
      </c>
      <c r="B15" s="278" t="s">
        <v>634</v>
      </c>
      <c r="C15" s="281">
        <v>44106</v>
      </c>
      <c r="D15" s="282" t="s">
        <v>859</v>
      </c>
      <c r="E15" s="298">
        <f ca="1">(TODAY()-C15)/365.25</f>
        <v>0.292950034223135</v>
      </c>
      <c r="F15" s="297" t="s">
        <v>37</v>
      </c>
      <c r="G15" s="295" t="s">
        <v>896</v>
      </c>
      <c r="H15" s="272" t="s">
        <v>634</v>
      </c>
      <c r="I15" s="315">
        <v>44126</v>
      </c>
      <c r="J15" s="316" t="s">
        <v>486</v>
      </c>
      <c r="K15" s="306">
        <f ca="1" t="shared" si="1"/>
        <v>0.238193018480493</v>
      </c>
      <c r="L15" s="288" t="s">
        <v>37</v>
      </c>
      <c r="M15" s="344"/>
      <c r="N15" s="227"/>
      <c r="O15" s="352" t="s">
        <v>897</v>
      </c>
      <c r="P15" s="352"/>
      <c r="Q15" s="352"/>
      <c r="R15" s="352"/>
      <c r="S15" s="352"/>
      <c r="T15" s="352"/>
      <c r="U15" s="352"/>
    </row>
    <row r="16" s="230" customFormat="true" ht="13.35" customHeight="true" spans="1:21">
      <c r="A16" s="275" t="s">
        <v>898</v>
      </c>
      <c r="B16" s="278" t="s">
        <v>634</v>
      </c>
      <c r="C16" s="281">
        <v>44131</v>
      </c>
      <c r="D16" s="282" t="s">
        <v>859</v>
      </c>
      <c r="E16" s="298">
        <f ca="1">(TODAY()-C16)/365.25</f>
        <v>0.224503764544832</v>
      </c>
      <c r="F16" s="297" t="s">
        <v>37</v>
      </c>
      <c r="G16" s="295" t="s">
        <v>899</v>
      </c>
      <c r="H16" s="272" t="s">
        <v>634</v>
      </c>
      <c r="I16" s="315">
        <v>42390</v>
      </c>
      <c r="J16" s="316" t="s">
        <v>7</v>
      </c>
      <c r="K16" s="293">
        <f ca="1" t="shared" si="1"/>
        <v>4.99110198494182</v>
      </c>
      <c r="L16" s="318" t="s">
        <v>37</v>
      </c>
      <c r="M16" s="297"/>
      <c r="N16" s="227"/>
      <c r="O16" s="352" t="s">
        <v>900</v>
      </c>
      <c r="P16" s="352"/>
      <c r="Q16" s="352"/>
      <c r="R16" s="352"/>
      <c r="S16" s="352"/>
      <c r="T16" s="352"/>
      <c r="U16" s="352"/>
    </row>
    <row r="17" s="230" customFormat="true" ht="13.35" customHeight="true" spans="1:20">
      <c r="A17" s="275" t="s">
        <v>901</v>
      </c>
      <c r="B17" s="278" t="s">
        <v>634</v>
      </c>
      <c r="C17" s="280">
        <v>44183</v>
      </c>
      <c r="D17" s="277" t="s">
        <v>859</v>
      </c>
      <c r="E17" s="293">
        <f ca="1">IF(C17&lt;=0,"",((TODAY()-C17)/365.25))</f>
        <v>0.082135523613963</v>
      </c>
      <c r="F17" s="297" t="s">
        <v>37</v>
      </c>
      <c r="G17" s="295" t="s">
        <v>902</v>
      </c>
      <c r="H17" s="272" t="s">
        <v>634</v>
      </c>
      <c r="I17" s="319">
        <v>42307</v>
      </c>
      <c r="J17" s="316" t="s">
        <v>7</v>
      </c>
      <c r="K17" s="293">
        <f ca="1" t="shared" si="1"/>
        <v>5.21834360027379</v>
      </c>
      <c r="L17" s="320" t="s">
        <v>37</v>
      </c>
      <c r="M17" s="297"/>
      <c r="N17" s="227"/>
      <c r="O17" s="352"/>
      <c r="P17" s="352"/>
      <c r="Q17" s="352"/>
      <c r="R17" s="352"/>
      <c r="S17" s="352"/>
      <c r="T17" s="352"/>
    </row>
    <row r="18" s="230" customFormat="true" ht="13.35" customHeight="true" spans="1:20">
      <c r="A18" s="275" t="s">
        <v>903</v>
      </c>
      <c r="B18" s="278" t="s">
        <v>634</v>
      </c>
      <c r="C18" s="273">
        <v>44083</v>
      </c>
      <c r="D18" s="273" t="s">
        <v>859</v>
      </c>
      <c r="E18" s="293">
        <f ca="1">IF(C18&lt;=0,"",((TODAY()-C18)/365.25))</f>
        <v>0.355920602327173</v>
      </c>
      <c r="F18" s="297" t="s">
        <v>37</v>
      </c>
      <c r="G18" s="295" t="s">
        <v>904</v>
      </c>
      <c r="H18" s="272" t="s">
        <v>634</v>
      </c>
      <c r="I18" s="315">
        <v>42247</v>
      </c>
      <c r="J18" s="316" t="s">
        <v>7</v>
      </c>
      <c r="K18" s="293">
        <f ca="1" t="shared" si="1"/>
        <v>5.38261464750171</v>
      </c>
      <c r="L18" s="320" t="s">
        <v>37</v>
      </c>
      <c r="M18" s="297"/>
      <c r="N18" s="227"/>
      <c r="O18" s="354"/>
      <c r="P18" s="262"/>
      <c r="Q18" s="262"/>
      <c r="R18" s="262"/>
      <c r="S18" s="262"/>
      <c r="T18" s="262"/>
    </row>
    <row r="19" s="230" customFormat="true" ht="13.35" customHeight="true" spans="1:20">
      <c r="A19" s="275" t="s">
        <v>905</v>
      </c>
      <c r="B19" s="278" t="s">
        <v>634</v>
      </c>
      <c r="C19" s="280">
        <v>43950</v>
      </c>
      <c r="D19" s="277" t="s">
        <v>859</v>
      </c>
      <c r="E19" s="298">
        <f ca="1">(TODAY()-C19)/365.25</f>
        <v>0.720054757015743</v>
      </c>
      <c r="F19" s="297" t="s">
        <v>37</v>
      </c>
      <c r="G19" s="299"/>
      <c r="H19" s="300"/>
      <c r="I19" s="323"/>
      <c r="J19" s="274"/>
      <c r="K19" s="293"/>
      <c r="L19" s="320"/>
      <c r="M19" s="355"/>
      <c r="N19" s="227"/>
      <c r="O19" s="354"/>
      <c r="P19" s="262"/>
      <c r="Q19" s="262"/>
      <c r="R19" s="262"/>
      <c r="S19" s="262"/>
      <c r="T19" s="262"/>
    </row>
    <row r="20" s="230" customFormat="true" ht="13.35" customHeight="true" spans="1:20">
      <c r="A20" s="275" t="s">
        <v>906</v>
      </c>
      <c r="B20" s="278" t="s">
        <v>634</v>
      </c>
      <c r="C20" s="280">
        <v>44006</v>
      </c>
      <c r="D20" s="277" t="s">
        <v>859</v>
      </c>
      <c r="E20" s="298">
        <f ca="1">(TODAY()-C20)/365.25</f>
        <v>0.566735112936345</v>
      </c>
      <c r="F20" s="297" t="s">
        <v>37</v>
      </c>
      <c r="G20" s="301" t="s">
        <v>907</v>
      </c>
      <c r="H20" s="302" t="s">
        <v>881</v>
      </c>
      <c r="I20" s="324">
        <v>42727</v>
      </c>
      <c r="J20" s="316" t="s">
        <v>7</v>
      </c>
      <c r="K20" s="293">
        <f ca="1" t="shared" ref="K20:K31" si="2">IF(I20&lt;=0,"",((TODAY()-I20)/365.25))</f>
        <v>4.0684462696783</v>
      </c>
      <c r="L20" s="325" t="s">
        <v>908</v>
      </c>
      <c r="M20" s="356"/>
      <c r="N20" s="227"/>
      <c r="O20" s="357" t="s">
        <v>909</v>
      </c>
      <c r="P20" s="357"/>
      <c r="Q20" s="357"/>
      <c r="R20" s="357"/>
      <c r="S20" s="357"/>
      <c r="T20" s="357"/>
    </row>
    <row r="21" s="230" customFormat="true" ht="13.35" customHeight="true" spans="1:20">
      <c r="A21" s="275" t="s">
        <v>910</v>
      </c>
      <c r="B21" s="278" t="s">
        <v>634</v>
      </c>
      <c r="C21" s="280">
        <v>43957</v>
      </c>
      <c r="D21" s="277" t="s">
        <v>859</v>
      </c>
      <c r="E21" s="298">
        <f ca="1">(TODAY()-C21)/365.25</f>
        <v>0.700889801505818</v>
      </c>
      <c r="F21" s="297" t="s">
        <v>37</v>
      </c>
      <c r="G21" s="301" t="s">
        <v>911</v>
      </c>
      <c r="H21" s="302" t="s">
        <v>881</v>
      </c>
      <c r="I21" s="324">
        <v>42592</v>
      </c>
      <c r="J21" s="316" t="s">
        <v>7</v>
      </c>
      <c r="K21" s="306">
        <f ca="1" t="shared" si="2"/>
        <v>4.43805612594114</v>
      </c>
      <c r="L21" s="326" t="s">
        <v>912</v>
      </c>
      <c r="M21" s="356"/>
      <c r="N21" s="227"/>
      <c r="O21" s="357"/>
      <c r="P21" s="357"/>
      <c r="Q21" s="357"/>
      <c r="R21" s="357"/>
      <c r="S21" s="357"/>
      <c r="T21" s="357"/>
    </row>
    <row r="22" s="230" customFormat="true" ht="13.35" customHeight="true" spans="1:22">
      <c r="A22" s="283" t="s">
        <v>913</v>
      </c>
      <c r="B22" s="278" t="s">
        <v>634</v>
      </c>
      <c r="C22" s="280">
        <v>44176</v>
      </c>
      <c r="D22" s="277" t="s">
        <v>859</v>
      </c>
      <c r="E22" s="293">
        <f ca="1">IF(C22&lt;=0,"",((TODAY()-C22)/365.25))</f>
        <v>0.101300479123888</v>
      </c>
      <c r="F22" s="297" t="s">
        <v>37</v>
      </c>
      <c r="G22" s="301" t="s">
        <v>914</v>
      </c>
      <c r="H22" s="302" t="s">
        <v>881</v>
      </c>
      <c r="I22" s="324">
        <v>42545</v>
      </c>
      <c r="J22" s="316" t="s">
        <v>7</v>
      </c>
      <c r="K22" s="306">
        <f ca="1" t="shared" si="2"/>
        <v>4.56673511293635</v>
      </c>
      <c r="L22" s="327" t="s">
        <v>75</v>
      </c>
      <c r="M22" s="356"/>
      <c r="N22" s="227"/>
      <c r="O22" s="357"/>
      <c r="P22" s="357"/>
      <c r="Q22" s="357"/>
      <c r="R22" s="357"/>
      <c r="S22" s="357"/>
      <c r="T22" s="357"/>
      <c r="U22" s="364"/>
      <c r="V22" s="364"/>
    </row>
    <row r="23" s="231" customFormat="true" ht="13.35" customHeight="true" spans="1:22">
      <c r="A23" s="283" t="s">
        <v>915</v>
      </c>
      <c r="B23" s="278" t="s">
        <v>634</v>
      </c>
      <c r="C23" s="280">
        <v>44132</v>
      </c>
      <c r="D23" s="277" t="s">
        <v>859</v>
      </c>
      <c r="E23" s="298">
        <f ca="1">(TODAY()-C23)/365.25</f>
        <v>0.2217659137577</v>
      </c>
      <c r="F23" s="297" t="s">
        <v>37</v>
      </c>
      <c r="G23" s="301" t="s">
        <v>916</v>
      </c>
      <c r="H23" s="302" t="s">
        <v>881</v>
      </c>
      <c r="I23" s="324">
        <v>42678</v>
      </c>
      <c r="J23" s="316" t="s">
        <v>7</v>
      </c>
      <c r="K23" s="293">
        <f ca="1" t="shared" si="2"/>
        <v>4.20260095824778</v>
      </c>
      <c r="L23" s="328" t="s">
        <v>908</v>
      </c>
      <c r="M23" s="356"/>
      <c r="N23" s="223"/>
      <c r="O23" s="358"/>
      <c r="P23" s="358"/>
      <c r="Q23" s="358"/>
      <c r="R23" s="358"/>
      <c r="S23" s="358"/>
      <c r="T23" s="358"/>
      <c r="U23" s="364"/>
      <c r="V23" s="364"/>
    </row>
    <row r="24" s="231" customFormat="true" ht="13.35" customHeight="true" spans="1:22">
      <c r="A24" s="283" t="s">
        <v>917</v>
      </c>
      <c r="B24" s="278" t="s">
        <v>634</v>
      </c>
      <c r="C24" s="280">
        <v>44069</v>
      </c>
      <c r="D24" s="277" t="s">
        <v>859</v>
      </c>
      <c r="E24" s="298">
        <f ca="1">(TODAY()-C24)/365.25</f>
        <v>0.394250513347023</v>
      </c>
      <c r="F24" s="297" t="s">
        <v>37</v>
      </c>
      <c r="G24" s="303" t="s">
        <v>918</v>
      </c>
      <c r="H24" s="304" t="s">
        <v>885</v>
      </c>
      <c r="I24" s="329">
        <v>42551</v>
      </c>
      <c r="J24" s="330" t="s">
        <v>7</v>
      </c>
      <c r="K24" s="331">
        <f ca="1" t="shared" si="2"/>
        <v>4.55030800821355</v>
      </c>
      <c r="L24" s="332" t="s">
        <v>37</v>
      </c>
      <c r="M24" s="359"/>
      <c r="N24" s="360"/>
      <c r="O24" s="352" t="s">
        <v>919</v>
      </c>
      <c r="P24" s="352"/>
      <c r="Q24" s="352"/>
      <c r="R24" s="352"/>
      <c r="S24" s="352"/>
      <c r="T24" s="352"/>
      <c r="U24" s="352"/>
      <c r="V24" s="364"/>
    </row>
    <row r="25" s="231" customFormat="true" ht="13.35" customHeight="true" spans="1:21">
      <c r="A25" s="283" t="s">
        <v>920</v>
      </c>
      <c r="B25" s="278" t="s">
        <v>634</v>
      </c>
      <c r="C25" s="279">
        <v>42535</v>
      </c>
      <c r="D25" s="277" t="s">
        <v>39</v>
      </c>
      <c r="E25" s="293">
        <f ca="1">IF(C25&lt;=0,"",((TODAY()-C25)/365.25))</f>
        <v>4.59411362080767</v>
      </c>
      <c r="F25" s="297" t="s">
        <v>37</v>
      </c>
      <c r="G25" s="303" t="s">
        <v>921</v>
      </c>
      <c r="H25" s="304" t="s">
        <v>885</v>
      </c>
      <c r="I25" s="329">
        <v>42487</v>
      </c>
      <c r="J25" s="333" t="s">
        <v>7</v>
      </c>
      <c r="K25" s="293">
        <f ca="1" t="shared" si="2"/>
        <v>4.72553045859001</v>
      </c>
      <c r="L25" s="332" t="s">
        <v>37</v>
      </c>
      <c r="M25" s="359"/>
      <c r="N25" s="361"/>
      <c r="O25" s="352"/>
      <c r="P25" s="352"/>
      <c r="Q25" s="352"/>
      <c r="R25" s="352"/>
      <c r="S25" s="352"/>
      <c r="T25" s="352"/>
      <c r="U25" s="352"/>
    </row>
    <row r="26" s="231" customFormat="true" ht="13.35" customHeight="true" spans="1:21">
      <c r="A26" s="283" t="s">
        <v>922</v>
      </c>
      <c r="B26" s="278" t="s">
        <v>634</v>
      </c>
      <c r="C26" s="279">
        <v>42556</v>
      </c>
      <c r="D26" s="277" t="s">
        <v>39</v>
      </c>
      <c r="E26" s="293">
        <f ca="1">IF(C26&lt;=0,"",((TODAY()-C26)/365.25))</f>
        <v>4.53661875427789</v>
      </c>
      <c r="F26" s="297" t="s">
        <v>37</v>
      </c>
      <c r="G26" s="303" t="s">
        <v>923</v>
      </c>
      <c r="H26" s="304" t="s">
        <v>885</v>
      </c>
      <c r="I26" s="334">
        <v>42271</v>
      </c>
      <c r="J26" s="330" t="s">
        <v>7</v>
      </c>
      <c r="K26" s="293">
        <f ca="1" t="shared" si="2"/>
        <v>5.31690622861054</v>
      </c>
      <c r="L26" s="332" t="s">
        <v>37</v>
      </c>
      <c r="M26" s="359"/>
      <c r="N26" s="362"/>
      <c r="O26" s="352"/>
      <c r="P26" s="352"/>
      <c r="Q26" s="352"/>
      <c r="R26" s="352"/>
      <c r="S26" s="352"/>
      <c r="T26" s="352"/>
      <c r="U26" s="352"/>
    </row>
    <row r="27" s="231" customFormat="true" ht="13.35" customHeight="true" spans="1:21">
      <c r="A27" s="283" t="s">
        <v>924</v>
      </c>
      <c r="B27" s="278" t="s">
        <v>634</v>
      </c>
      <c r="C27" s="280">
        <v>44020</v>
      </c>
      <c r="D27" s="277" t="s">
        <v>859</v>
      </c>
      <c r="E27" s="298">
        <f ca="1">(TODAY()-C27)/365.25</f>
        <v>0.528405201916496</v>
      </c>
      <c r="F27" s="297" t="s">
        <v>37</v>
      </c>
      <c r="G27" s="303" t="s">
        <v>925</v>
      </c>
      <c r="H27" s="304" t="s">
        <v>885</v>
      </c>
      <c r="I27" s="329">
        <v>42325</v>
      </c>
      <c r="J27" s="333" t="s">
        <v>7</v>
      </c>
      <c r="K27" s="331">
        <f ca="1" t="shared" si="2"/>
        <v>5.16906228610541</v>
      </c>
      <c r="L27" s="332" t="s">
        <v>37</v>
      </c>
      <c r="M27" s="359"/>
      <c r="N27" s="223"/>
      <c r="O27" s="352"/>
      <c r="P27" s="352"/>
      <c r="Q27" s="352"/>
      <c r="R27" s="352"/>
      <c r="S27" s="352"/>
      <c r="T27" s="352"/>
      <c r="U27" s="352"/>
    </row>
    <row r="28" s="231" customFormat="true" ht="13.35" customHeight="true" spans="1:21">
      <c r="A28" s="283" t="s">
        <v>926</v>
      </c>
      <c r="B28" s="278" t="s">
        <v>634</v>
      </c>
      <c r="C28" s="279">
        <v>42563</v>
      </c>
      <c r="D28" s="277" t="s">
        <v>39</v>
      </c>
      <c r="E28" s="293">
        <f ca="1">IF(C28&lt;=0,"",((TODAY()-C28)/365.25))</f>
        <v>4.51745379876797</v>
      </c>
      <c r="F28" s="297" t="s">
        <v>37</v>
      </c>
      <c r="G28" s="303" t="s">
        <v>927</v>
      </c>
      <c r="H28" s="304" t="s">
        <v>885</v>
      </c>
      <c r="I28" s="329">
        <v>42418</v>
      </c>
      <c r="J28" s="333" t="s">
        <v>7</v>
      </c>
      <c r="K28" s="331">
        <f ca="1" t="shared" si="2"/>
        <v>4.91444216290212</v>
      </c>
      <c r="L28" s="332" t="s">
        <v>928</v>
      </c>
      <c r="M28" s="359"/>
      <c r="N28" s="223"/>
      <c r="O28" s="352"/>
      <c r="P28" s="352"/>
      <c r="Q28" s="352"/>
      <c r="R28" s="352"/>
      <c r="S28" s="352"/>
      <c r="T28" s="352"/>
      <c r="U28" s="352"/>
    </row>
    <row r="29" s="231" customFormat="true" ht="13.35" customHeight="true" spans="1:21">
      <c r="A29" s="283" t="s">
        <v>929</v>
      </c>
      <c r="B29" s="278" t="s">
        <v>634</v>
      </c>
      <c r="C29" s="279">
        <v>42570</v>
      </c>
      <c r="D29" s="277" t="s">
        <v>39</v>
      </c>
      <c r="E29" s="293">
        <f ca="1">IF(C29&lt;=0,"",((TODAY()-C29)/365.25))</f>
        <v>4.49828884325804</v>
      </c>
      <c r="F29" s="297" t="s">
        <v>37</v>
      </c>
      <c r="G29" s="303" t="s">
        <v>930</v>
      </c>
      <c r="H29" s="304" t="s">
        <v>885</v>
      </c>
      <c r="I29" s="329">
        <v>42593</v>
      </c>
      <c r="J29" s="333" t="s">
        <v>7</v>
      </c>
      <c r="K29" s="331">
        <f ca="1" t="shared" si="2"/>
        <v>4.435318275154</v>
      </c>
      <c r="L29" s="332" t="s">
        <v>931</v>
      </c>
      <c r="M29" s="359"/>
      <c r="N29" s="223"/>
      <c r="O29" s="352"/>
      <c r="P29" s="352"/>
      <c r="Q29" s="352"/>
      <c r="R29" s="352"/>
      <c r="S29" s="352"/>
      <c r="T29" s="352"/>
      <c r="U29" s="352"/>
    </row>
    <row r="30" s="231" customFormat="true" ht="13.35" customHeight="true" spans="1:21">
      <c r="A30" s="283" t="s">
        <v>932</v>
      </c>
      <c r="B30" s="278" t="s">
        <v>634</v>
      </c>
      <c r="C30" s="280">
        <v>43971</v>
      </c>
      <c r="D30" s="277" t="s">
        <v>859</v>
      </c>
      <c r="E30" s="298">
        <f ca="1">(TODAY()-C30)/365.25</f>
        <v>0.662559890485969</v>
      </c>
      <c r="F30" s="297" t="s">
        <v>37</v>
      </c>
      <c r="G30" s="303" t="s">
        <v>933</v>
      </c>
      <c r="H30" s="304" t="s">
        <v>885</v>
      </c>
      <c r="I30" s="335">
        <v>42048</v>
      </c>
      <c r="J30" s="333" t="s">
        <v>7</v>
      </c>
      <c r="K30" s="331">
        <f ca="1" t="shared" si="2"/>
        <v>5.927446954141</v>
      </c>
      <c r="L30" s="332" t="s">
        <v>934</v>
      </c>
      <c r="M30" s="359"/>
      <c r="N30" s="223"/>
      <c r="O30" s="358" t="s">
        <v>935</v>
      </c>
      <c r="P30" s="358"/>
      <c r="Q30" s="358"/>
      <c r="R30" s="358"/>
      <c r="S30" s="358"/>
      <c r="T30" s="358"/>
      <c r="U30" s="358"/>
    </row>
    <row r="31" s="231" customFormat="true" ht="13.35" customHeight="true" spans="1:21">
      <c r="A31" s="283" t="s">
        <v>936</v>
      </c>
      <c r="B31" s="278" t="s">
        <v>634</v>
      </c>
      <c r="C31" s="280">
        <v>44090</v>
      </c>
      <c r="D31" s="277" t="s">
        <v>859</v>
      </c>
      <c r="E31" s="298">
        <f ca="1">(TODAY()-C31)/365.25</f>
        <v>0.336755646817248</v>
      </c>
      <c r="F31" s="297" t="s">
        <v>37</v>
      </c>
      <c r="G31" s="299" t="s">
        <v>937</v>
      </c>
      <c r="H31" s="304" t="s">
        <v>885</v>
      </c>
      <c r="I31" s="335">
        <v>42079</v>
      </c>
      <c r="J31" s="333" t="s">
        <v>7</v>
      </c>
      <c r="K31" s="331">
        <f ca="1" t="shared" si="2"/>
        <v>5.8425735797399</v>
      </c>
      <c r="L31" s="332" t="s">
        <v>938</v>
      </c>
      <c r="M31" s="359"/>
      <c r="N31" s="363"/>
      <c r="O31" s="358"/>
      <c r="P31" s="358"/>
      <c r="Q31" s="358"/>
      <c r="R31" s="358"/>
      <c r="S31" s="358"/>
      <c r="T31" s="358"/>
      <c r="U31" s="358"/>
    </row>
    <row r="32" s="231" customFormat="true" ht="13.35" customHeight="true" spans="1:21">
      <c r="A32" s="283" t="s">
        <v>939</v>
      </c>
      <c r="B32" s="278" t="s">
        <v>634</v>
      </c>
      <c r="C32" s="280">
        <v>43999</v>
      </c>
      <c r="D32" s="277" t="s">
        <v>859</v>
      </c>
      <c r="E32" s="298">
        <f ca="1">(TODAY()-C32)/365.25</f>
        <v>0.58590006844627</v>
      </c>
      <c r="F32" s="297" t="s">
        <v>37</v>
      </c>
      <c r="G32" s="295"/>
      <c r="H32" s="300"/>
      <c r="I32" s="336"/>
      <c r="J32" s="274"/>
      <c r="K32" s="293"/>
      <c r="L32" s="332"/>
      <c r="M32" s="359"/>
      <c r="N32" s="223"/>
      <c r="O32" s="358"/>
      <c r="P32" s="358"/>
      <c r="Q32" s="358"/>
      <c r="R32" s="358"/>
      <c r="S32" s="358"/>
      <c r="T32" s="358"/>
      <c r="U32" s="358"/>
    </row>
    <row r="33" s="231" customFormat="true" ht="13.35" customHeight="true" spans="1:21">
      <c r="A33" s="283" t="s">
        <v>940</v>
      </c>
      <c r="B33" s="278" t="s">
        <v>634</v>
      </c>
      <c r="C33" s="280">
        <v>44041</v>
      </c>
      <c r="D33" s="277" t="s">
        <v>859</v>
      </c>
      <c r="E33" s="298">
        <f ca="1">(TODAY()-C33)/365.25</f>
        <v>0.470910335386721</v>
      </c>
      <c r="F33" s="297" t="s">
        <v>37</v>
      </c>
      <c r="G33" s="295"/>
      <c r="H33" s="300"/>
      <c r="I33" s="336"/>
      <c r="J33" s="274"/>
      <c r="K33" s="293"/>
      <c r="L33" s="332"/>
      <c r="M33" s="359"/>
      <c r="N33" s="223"/>
      <c r="O33" s="358"/>
      <c r="P33" s="358"/>
      <c r="Q33" s="358"/>
      <c r="R33" s="358"/>
      <c r="S33" s="358"/>
      <c r="T33" s="358"/>
      <c r="U33" s="358"/>
    </row>
    <row r="34" s="231" customFormat="true" ht="13.35" customHeight="true" spans="1:21">
      <c r="A34" s="275" t="s">
        <v>941</v>
      </c>
      <c r="B34" s="278" t="s">
        <v>634</v>
      </c>
      <c r="C34" s="279">
        <v>42607</v>
      </c>
      <c r="D34" s="277" t="s">
        <v>39</v>
      </c>
      <c r="E34" s="293">
        <f ca="1">IF(C34&lt;=0,"",((TODAY()-C34)/365.25))</f>
        <v>4.39698836413415</v>
      </c>
      <c r="F34" s="297" t="s">
        <v>37</v>
      </c>
      <c r="G34" s="303"/>
      <c r="H34" s="300"/>
      <c r="I34" s="337"/>
      <c r="J34" s="338"/>
      <c r="K34" s="293"/>
      <c r="L34" s="339"/>
      <c r="M34" s="359"/>
      <c r="N34" s="223"/>
      <c r="O34" s="358"/>
      <c r="P34" s="358"/>
      <c r="Q34" s="358"/>
      <c r="R34" s="358"/>
      <c r="S34" s="358"/>
      <c r="T34" s="358"/>
      <c r="U34" s="358"/>
    </row>
    <row r="35" s="231" customFormat="true" ht="13.35" customHeight="true" spans="1:21">
      <c r="A35" s="283" t="s">
        <v>942</v>
      </c>
      <c r="B35" s="278" t="s">
        <v>634</v>
      </c>
      <c r="C35" s="280">
        <v>43985</v>
      </c>
      <c r="D35" s="277" t="s">
        <v>859</v>
      </c>
      <c r="E35" s="298">
        <f ca="1">(TODAY()-C35)/365.25</f>
        <v>0.624229979466119</v>
      </c>
      <c r="F35" s="297" t="s">
        <v>37</v>
      </c>
      <c r="G35" s="305" t="s">
        <v>943</v>
      </c>
      <c r="H35" s="304" t="s">
        <v>885</v>
      </c>
      <c r="I35" s="334">
        <v>42278</v>
      </c>
      <c r="J35" s="330" t="s">
        <v>7</v>
      </c>
      <c r="K35" s="293">
        <f ca="1" t="shared" ref="K35:K41" si="3">IF(I35&lt;=0,"",((TODAY()-I35)/365.25))</f>
        <v>5.29774127310062</v>
      </c>
      <c r="L35" s="326"/>
      <c r="M35" s="356"/>
      <c r="N35" s="223"/>
      <c r="O35" s="358"/>
      <c r="P35" s="358"/>
      <c r="Q35" s="358"/>
      <c r="R35" s="358"/>
      <c r="S35" s="358"/>
      <c r="T35" s="358"/>
      <c r="U35" s="358"/>
    </row>
    <row r="36" s="231" customFormat="true" ht="13.35" customHeight="true" spans="1:20">
      <c r="A36" s="283" t="s">
        <v>944</v>
      </c>
      <c r="B36" s="278" t="s">
        <v>634</v>
      </c>
      <c r="C36" s="279">
        <v>42618</v>
      </c>
      <c r="D36" s="277" t="s">
        <v>39</v>
      </c>
      <c r="E36" s="306">
        <f ca="1">IF(C36&lt;=0,"",((TODAY()-C36)/365.25))</f>
        <v>4.3668720054757</v>
      </c>
      <c r="F36" s="297" t="s">
        <v>37</v>
      </c>
      <c r="G36" s="305" t="s">
        <v>945</v>
      </c>
      <c r="H36" s="304" t="s">
        <v>885</v>
      </c>
      <c r="I36" s="334">
        <v>42271</v>
      </c>
      <c r="J36" s="330" t="s">
        <v>7</v>
      </c>
      <c r="K36" s="293">
        <f ca="1" t="shared" si="3"/>
        <v>5.31690622861054</v>
      </c>
      <c r="L36" s="326"/>
      <c r="M36" s="356"/>
      <c r="N36" s="223"/>
      <c r="O36" s="358"/>
      <c r="P36" s="358"/>
      <c r="Q36" s="358"/>
      <c r="R36" s="358"/>
      <c r="S36" s="358"/>
      <c r="T36" s="358"/>
    </row>
    <row r="37" s="231" customFormat="true" ht="13.35" customHeight="true" spans="1:20">
      <c r="A37" s="283" t="s">
        <v>946</v>
      </c>
      <c r="B37" s="278" t="s">
        <v>634</v>
      </c>
      <c r="C37" s="279">
        <v>42612</v>
      </c>
      <c r="D37" s="277" t="s">
        <v>39</v>
      </c>
      <c r="E37" s="293">
        <f ca="1">IF(C37&lt;=0,"",((TODAY()-C37)/365.25))</f>
        <v>4.38329911019849</v>
      </c>
      <c r="F37" s="297" t="s">
        <v>37</v>
      </c>
      <c r="G37" s="305" t="s">
        <v>947</v>
      </c>
      <c r="H37" s="302" t="s">
        <v>881</v>
      </c>
      <c r="I37" s="315">
        <v>43090</v>
      </c>
      <c r="J37" s="316" t="s">
        <v>7</v>
      </c>
      <c r="K37" s="293">
        <f ca="1" t="shared" si="3"/>
        <v>3.07460643394935</v>
      </c>
      <c r="L37" s="326" t="s">
        <v>948</v>
      </c>
      <c r="M37" s="356"/>
      <c r="N37" s="223"/>
      <c r="O37" s="358"/>
      <c r="P37" s="358"/>
      <c r="Q37" s="358"/>
      <c r="R37" s="358"/>
      <c r="S37" s="358"/>
      <c r="T37" s="358"/>
    </row>
    <row r="38" s="231" customFormat="true" ht="13.35" customHeight="true" spans="1:20">
      <c r="A38" s="284" t="s">
        <v>949</v>
      </c>
      <c r="B38" s="285" t="s">
        <v>634</v>
      </c>
      <c r="C38" s="280">
        <v>44062</v>
      </c>
      <c r="D38" s="277" t="s">
        <v>859</v>
      </c>
      <c r="E38" s="298">
        <f ca="1">(TODAY()-C38)/365.25</f>
        <v>0.413415468856947</v>
      </c>
      <c r="F38" s="297" t="s">
        <v>37</v>
      </c>
      <c r="G38" s="295" t="s">
        <v>950</v>
      </c>
      <c r="H38" s="302" t="s">
        <v>881</v>
      </c>
      <c r="I38" s="315">
        <v>43137</v>
      </c>
      <c r="J38" s="316" t="s">
        <v>7</v>
      </c>
      <c r="K38" s="293">
        <f ca="1" t="shared" si="3"/>
        <v>2.94592744695414</v>
      </c>
      <c r="L38" s="332" t="s">
        <v>37</v>
      </c>
      <c r="M38" s="359">
        <v>44190</v>
      </c>
      <c r="N38" s="223"/>
      <c r="O38" s="223"/>
      <c r="P38" s="223"/>
      <c r="Q38" s="223"/>
      <c r="R38" s="223"/>
      <c r="S38" s="223"/>
      <c r="T38" s="223"/>
    </row>
    <row r="39" s="231" customFormat="true" ht="13.35" customHeight="true" spans="1:20">
      <c r="A39" s="283" t="s">
        <v>951</v>
      </c>
      <c r="B39" s="285" t="s">
        <v>634</v>
      </c>
      <c r="C39" s="280">
        <v>44111</v>
      </c>
      <c r="D39" s="277" t="s">
        <v>859</v>
      </c>
      <c r="E39" s="298">
        <f ca="1">(TODAY()-C39)/365.25</f>
        <v>0.279260780287474</v>
      </c>
      <c r="F39" s="297" t="s">
        <v>37</v>
      </c>
      <c r="G39" s="295" t="s">
        <v>952</v>
      </c>
      <c r="H39" s="302" t="s">
        <v>881</v>
      </c>
      <c r="I39" s="340">
        <v>43182</v>
      </c>
      <c r="J39" s="316" t="s">
        <v>7</v>
      </c>
      <c r="K39" s="293">
        <f ca="1" t="shared" si="3"/>
        <v>2.8227241615332</v>
      </c>
      <c r="L39" s="332" t="s">
        <v>37</v>
      </c>
      <c r="M39" s="359">
        <v>44197</v>
      </c>
      <c r="N39" s="223"/>
      <c r="O39" s="223"/>
      <c r="P39" s="223"/>
      <c r="Q39" s="223"/>
      <c r="R39" s="223"/>
      <c r="S39" s="223"/>
      <c r="T39" s="223"/>
    </row>
    <row r="40" s="231" customFormat="true" ht="13.35" customHeight="true" spans="1:20">
      <c r="A40" s="275" t="s">
        <v>953</v>
      </c>
      <c r="B40" s="278" t="s">
        <v>634</v>
      </c>
      <c r="C40" s="279">
        <v>42635</v>
      </c>
      <c r="D40" s="286" t="s">
        <v>39</v>
      </c>
      <c r="E40" s="293">
        <f ca="1">IF(C40&lt;=0,"",((TODAY()-C40)/365.25))</f>
        <v>4.32032854209446</v>
      </c>
      <c r="F40" s="297" t="s">
        <v>37</v>
      </c>
      <c r="G40" s="307" t="s">
        <v>954</v>
      </c>
      <c r="H40" s="302" t="s">
        <v>881</v>
      </c>
      <c r="I40" s="324">
        <v>43215</v>
      </c>
      <c r="J40" s="316" t="s">
        <v>7</v>
      </c>
      <c r="K40" s="293">
        <f ca="1" t="shared" si="3"/>
        <v>2.73237508555784</v>
      </c>
      <c r="L40" s="341" t="s">
        <v>955</v>
      </c>
      <c r="M40" s="356"/>
      <c r="N40" s="223"/>
      <c r="O40" s="223"/>
      <c r="P40" s="223"/>
      <c r="Q40" s="223"/>
      <c r="R40" s="223"/>
      <c r="S40" s="223"/>
      <c r="T40" s="223"/>
    </row>
    <row r="41" ht="12.75" customHeight="true" spans="1:20">
      <c r="A41" s="287" t="s">
        <v>956</v>
      </c>
      <c r="B41" s="272" t="s">
        <v>634</v>
      </c>
      <c r="C41" s="280">
        <v>44155</v>
      </c>
      <c r="D41" s="277" t="s">
        <v>859</v>
      </c>
      <c r="E41" s="293">
        <f ca="1">IF(C41&lt;=0,"",((TODAY()-C41)/365.25))</f>
        <v>0.158795345653662</v>
      </c>
      <c r="F41" s="297" t="s">
        <v>37</v>
      </c>
      <c r="G41" s="307" t="s">
        <v>957</v>
      </c>
      <c r="H41" s="302" t="s">
        <v>881</v>
      </c>
      <c r="I41" s="334">
        <v>42775</v>
      </c>
      <c r="J41" s="316" t="s">
        <v>7</v>
      </c>
      <c r="K41" s="293">
        <f ca="1" t="shared" si="3"/>
        <v>3.93702943189596</v>
      </c>
      <c r="L41" s="341" t="s">
        <v>75</v>
      </c>
      <c r="M41" s="356"/>
      <c r="N41" s="223"/>
      <c r="O41" s="223"/>
      <c r="P41" s="223"/>
      <c r="Q41" s="223"/>
      <c r="R41" s="223"/>
      <c r="S41" s="223"/>
      <c r="T41" s="223"/>
    </row>
  </sheetData>
  <mergeCells count="16">
    <mergeCell ref="P2:S2"/>
    <mergeCell ref="P3:S3"/>
    <mergeCell ref="P4:S4"/>
    <mergeCell ref="P5:T5"/>
    <mergeCell ref="P6:T6"/>
    <mergeCell ref="P9:T9"/>
    <mergeCell ref="P10:T10"/>
    <mergeCell ref="P11:T11"/>
    <mergeCell ref="O13:U13"/>
    <mergeCell ref="O14:U14"/>
    <mergeCell ref="O15:U15"/>
    <mergeCell ref="O16:U16"/>
    <mergeCell ref="O17:T17"/>
    <mergeCell ref="O20:T22"/>
    <mergeCell ref="O24:U29"/>
    <mergeCell ref="O30:U35"/>
  </mergeCells>
  <conditionalFormatting sqref="G41:H41">
    <cfRule type="cellIs" dxfId="0" priority="2" operator="between">
      <formula>0.1</formula>
      <formula>9.99</formula>
    </cfRule>
    <cfRule type="cellIs" dxfId="1" priority="3" operator="between">
      <formula>10</formula>
      <formula>99.99</formula>
    </cfRule>
    <cfRule type="cellIs" dxfId="2" priority="4" operator="between">
      <formula>100</formula>
      <formula>500000</formula>
    </cfRule>
  </conditionalFormatting>
  <conditionalFormatting sqref="H2:H18 A2:A11 B2:B41 O8:P9">
    <cfRule type="cellIs" dxfId="0" priority="5" operator="between">
      <formula>0.1</formula>
      <formula>9.99</formula>
    </cfRule>
    <cfRule type="cellIs" dxfId="1" priority="6" operator="between">
      <formula>10</formula>
      <formula>99.99</formula>
    </cfRule>
    <cfRule type="cellIs" dxfId="2" priority="7"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colBreaks count="1" manualBreakCount="1">
    <brk id="13" max="6553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6.5"/>
  <cols>
    <col min="1" max="1" width="10.6857142857143" style="231" customWidth="true"/>
    <col min="2" max="2" width="13.647619047619" style="231" customWidth="true"/>
    <col min="3" max="3" width="10.1904761904762" style="231" customWidth="true"/>
    <col min="4" max="4" width="6.16190476190476" style="231" customWidth="true"/>
    <col min="5" max="5" width="5.83809523809524" style="231" customWidth="true"/>
    <col min="6" max="6" width="28.3809523809524" style="231" customWidth="true"/>
    <col min="7" max="7" width="4.56190476190476" style="231" customWidth="true"/>
    <col min="8" max="248" width="8.98095238095238" style="231" customWidth="true"/>
    <col min="249" max="249" width="7.78095238095238" style="231" customWidth="true"/>
    <col min="250" max="1025" width="7.98095238095238" customWidth="true"/>
  </cols>
  <sheetData>
    <row r="1" s="230" customFormat="true" ht="13.35" customHeight="true" spans="1:13">
      <c r="A1" s="232" t="s">
        <v>69</v>
      </c>
      <c r="B1" s="232" t="s">
        <v>853</v>
      </c>
      <c r="C1" s="232" t="s">
        <v>854</v>
      </c>
      <c r="D1" s="232"/>
      <c r="E1" s="232" t="s">
        <v>6</v>
      </c>
      <c r="F1" s="244"/>
      <c r="G1" s="227"/>
      <c r="H1" s="227"/>
      <c r="I1" s="227"/>
      <c r="J1" s="227"/>
      <c r="K1" s="227"/>
      <c r="L1" s="227"/>
      <c r="M1" s="227"/>
    </row>
    <row r="2" s="230" customFormat="true" ht="13.35" customHeight="true" spans="1:13">
      <c r="A2" s="233"/>
      <c r="B2" s="234"/>
      <c r="C2" s="235"/>
      <c r="D2" s="236"/>
      <c r="E2" s="245"/>
      <c r="F2" s="246"/>
      <c r="G2" s="227"/>
      <c r="H2" s="247" t="s">
        <v>246</v>
      </c>
      <c r="I2" s="255" t="s">
        <v>860</v>
      </c>
      <c r="J2" s="255"/>
      <c r="K2" s="255"/>
      <c r="L2" s="255"/>
      <c r="M2" s="262"/>
    </row>
    <row r="3" s="230" customFormat="true" ht="13.35" customHeight="true" spans="1:13">
      <c r="A3" s="233" t="s">
        <v>958</v>
      </c>
      <c r="B3" s="237" t="s">
        <v>959</v>
      </c>
      <c r="C3" s="238">
        <v>43727</v>
      </c>
      <c r="D3" s="236" t="s">
        <v>39</v>
      </c>
      <c r="E3" s="245">
        <f ca="1">IF(C3&lt;=0,"",((TODAY()-C3)/365.25))</f>
        <v>1.3305954825462</v>
      </c>
      <c r="F3" s="246" t="s">
        <v>960</v>
      </c>
      <c r="G3" s="227"/>
      <c r="H3" s="248" t="s">
        <v>83</v>
      </c>
      <c r="I3" s="256" t="s">
        <v>863</v>
      </c>
      <c r="J3" s="256"/>
      <c r="K3" s="256"/>
      <c r="L3" s="256"/>
      <c r="M3" s="262"/>
    </row>
    <row r="4" s="230" customFormat="true" ht="13.35" customHeight="true" spans="1:13">
      <c r="A4" s="233" t="s">
        <v>961</v>
      </c>
      <c r="B4" s="237" t="s">
        <v>959</v>
      </c>
      <c r="C4" s="238">
        <v>43880</v>
      </c>
      <c r="D4" s="236" t="s">
        <v>39</v>
      </c>
      <c r="E4" s="245">
        <f ca="1">IF(C4&lt;=0,"",((TODAY()-C4)/365.25))</f>
        <v>0.91170431211499</v>
      </c>
      <c r="F4" s="246" t="s">
        <v>962</v>
      </c>
      <c r="G4" s="227"/>
      <c r="H4" s="249" t="s">
        <v>266</v>
      </c>
      <c r="I4" s="257" t="s">
        <v>866</v>
      </c>
      <c r="J4" s="257"/>
      <c r="K4" s="257"/>
      <c r="L4" s="257"/>
      <c r="M4" s="263"/>
    </row>
    <row r="5" s="230" customFormat="true" ht="13.35" customHeight="true" spans="1:13">
      <c r="A5" s="239"/>
      <c r="B5" s="234"/>
      <c r="C5" s="235"/>
      <c r="D5" s="236"/>
      <c r="E5" s="245"/>
      <c r="F5" s="246"/>
      <c r="G5" s="227"/>
      <c r="H5" s="190"/>
      <c r="I5" s="258"/>
      <c r="J5" s="258"/>
      <c r="K5" s="258"/>
      <c r="L5" s="258"/>
      <c r="M5" s="258"/>
    </row>
    <row r="6" s="230" customFormat="true" ht="13.35" customHeight="true" spans="1:13">
      <c r="A6" s="233"/>
      <c r="B6" s="234"/>
      <c r="C6" s="235"/>
      <c r="D6" s="236"/>
      <c r="E6" s="245"/>
      <c r="F6" s="246"/>
      <c r="G6" s="227"/>
      <c r="H6" s="190" t="s">
        <v>6</v>
      </c>
      <c r="I6" s="258" t="s">
        <v>26</v>
      </c>
      <c r="J6" s="258"/>
      <c r="K6" s="258"/>
      <c r="L6" s="258"/>
      <c r="M6" s="258"/>
    </row>
    <row r="7" s="230" customFormat="true" ht="13.35" customHeight="true" spans="1:13">
      <c r="A7" s="233"/>
      <c r="B7" s="234"/>
      <c r="C7" s="235"/>
      <c r="D7" s="236"/>
      <c r="E7" s="245"/>
      <c r="F7" s="246"/>
      <c r="G7" s="227"/>
      <c r="H7" s="250" t="s">
        <v>7</v>
      </c>
      <c r="I7" s="257" t="s">
        <v>358</v>
      </c>
      <c r="J7" s="257"/>
      <c r="K7" s="257"/>
      <c r="L7" s="257"/>
      <c r="M7" s="264"/>
    </row>
    <row r="8" s="230" customFormat="true" ht="13.35" customHeight="true" spans="1:13">
      <c r="A8" s="233"/>
      <c r="B8" s="234"/>
      <c r="C8" s="240"/>
      <c r="D8" s="236"/>
      <c r="E8" s="245"/>
      <c r="F8" s="251"/>
      <c r="G8" s="227"/>
      <c r="H8" s="252"/>
      <c r="I8" s="259"/>
      <c r="J8" s="259"/>
      <c r="K8" s="259"/>
      <c r="L8" s="259"/>
      <c r="M8" s="259"/>
    </row>
    <row r="9" s="230" customFormat="true" ht="13.35" customHeight="true" spans="1:13">
      <c r="A9" s="233"/>
      <c r="B9" s="241"/>
      <c r="C9" s="242"/>
      <c r="D9" s="243"/>
      <c r="E9" s="245"/>
      <c r="F9" s="246"/>
      <c r="G9" s="227"/>
      <c r="H9" s="253" t="s">
        <v>963</v>
      </c>
      <c r="I9" s="260" t="s">
        <v>964</v>
      </c>
      <c r="J9" s="260"/>
      <c r="K9" s="260"/>
      <c r="L9" s="260"/>
      <c r="M9" s="260"/>
    </row>
    <row r="10" s="230" customFormat="true" ht="13.35" customHeight="true" spans="1:13">
      <c r="A10" s="233"/>
      <c r="B10" s="241"/>
      <c r="C10" s="242"/>
      <c r="D10" s="243"/>
      <c r="E10" s="245"/>
      <c r="F10" s="246"/>
      <c r="G10" s="227"/>
      <c r="H10" s="254"/>
      <c r="I10" s="261"/>
      <c r="J10" s="261"/>
      <c r="K10" s="261"/>
      <c r="L10" s="261"/>
      <c r="M10" s="261"/>
    </row>
    <row r="11" ht="13.35" customHeight="true"/>
    <row r="12" ht="13.35" customHeight="true"/>
    <row r="13" ht="13.35" customHeight="true"/>
    <row r="14" ht="13.35" customHeight="true"/>
    <row r="15" ht="13.35" customHeight="true"/>
    <row r="16" ht="13.35" customHeight="true"/>
    <row r="17" ht="13.35" customHeight="true"/>
    <row r="18" ht="13.35" customHeight="true"/>
    <row r="19" ht="13.35" customHeight="true"/>
    <row r="20" ht="13.35" customHeight="true"/>
    <row r="21" ht="13.35" customHeight="true"/>
    <row r="22" ht="13.35" customHeight="true"/>
    <row r="23" ht="13.35" customHeight="true"/>
    <row r="24" ht="13.35" customHeight="true"/>
    <row r="25" ht="13.35" customHeight="true"/>
    <row r="26" ht="13.35" customHeight="true"/>
    <row r="27" ht="13.35" customHeight="true"/>
    <row r="28" ht="13.35" customHeight="true"/>
    <row r="29" ht="13.35" customHeight="true"/>
    <row r="30" ht="13.35" customHeight="true"/>
    <row r="31" ht="13.35" customHeight="true"/>
    <row r="32" ht="13.35" customHeight="true"/>
    <row r="33" ht="13.35" customHeight="true"/>
    <row r="34" ht="13.35" customHeight="true"/>
    <row r="35" ht="13.35" customHeight="true"/>
    <row r="36" ht="13.35" customHeight="true"/>
  </sheetData>
  <mergeCells count="7">
    <mergeCell ref="I2:L2"/>
    <mergeCell ref="I3:L3"/>
    <mergeCell ref="I4:L4"/>
    <mergeCell ref="I5:M5"/>
    <mergeCell ref="I6:M6"/>
    <mergeCell ref="I9:M9"/>
    <mergeCell ref="I10:M10"/>
  </mergeCells>
  <conditionalFormatting sqref="A3">
    <cfRule type="cellIs" dxfId="0" priority="2" operator="between">
      <formula>0.1</formula>
      <formula>9.99</formula>
    </cfRule>
    <cfRule type="cellIs" dxfId="1" priority="3" operator="between">
      <formula>10</formula>
      <formula>99.99</formula>
    </cfRule>
    <cfRule type="cellIs" dxfId="2" priority="4" operator="between">
      <formula>100</formula>
      <formula>500000</formula>
    </cfRule>
  </conditionalFormatting>
  <conditionalFormatting sqref="B3">
    <cfRule type="cellIs" dxfId="0" priority="5" operator="between">
      <formula>0.1</formula>
      <formula>9.99</formula>
    </cfRule>
    <cfRule type="cellIs" dxfId="1" priority="6" operator="between">
      <formula>10</formula>
      <formula>99.99</formula>
    </cfRule>
    <cfRule type="cellIs" dxfId="2" priority="7" operator="between">
      <formula>100</formula>
      <formula>500000</formula>
    </cfRule>
  </conditionalFormatting>
  <conditionalFormatting sqref="A4:B4">
    <cfRule type="cellIs" dxfId="0" priority="8" operator="between">
      <formula>0.1</formula>
      <formula>9.99</formula>
    </cfRule>
    <cfRule type="cellIs" dxfId="1" priority="9" operator="between">
      <formula>10</formula>
      <formula>99.99</formula>
    </cfRule>
    <cfRule type="cellIs" dxfId="2" priority="10" operator="between">
      <formula>100</formula>
      <formula>500000</formula>
    </cfRule>
  </conditionalFormatting>
  <conditionalFormatting sqref="A2:B2 A5:B10 H8:I9 B11:B37">
    <cfRule type="cellIs" dxfId="0" priority="11" operator="between">
      <formula>0.1</formula>
      <formula>9.99</formula>
    </cfRule>
    <cfRule type="cellIs" dxfId="1" priority="12" operator="between">
      <formula>10</formula>
      <formula>99.99</formula>
    </cfRule>
    <cfRule type="cellIs" dxfId="2" priority="13"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true"/>
  </sheetPr>
  <dimension ref="A1:T40"/>
  <sheetViews>
    <sheetView workbookViewId="0">
      <selection activeCell="A1" sqref="A1:L2"/>
    </sheetView>
  </sheetViews>
  <sheetFormatPr defaultColWidth="9" defaultRowHeight="18"/>
  <cols>
    <col min="1" max="1" width="6.56190476190476" style="441" customWidth="true"/>
    <col min="2" max="2" width="3.7047619047619" style="441" customWidth="true"/>
    <col min="3" max="3" width="9.56190476190476" style="441" customWidth="true"/>
    <col min="4" max="4" width="3.57142857142857" style="441" customWidth="true"/>
    <col min="5" max="5" width="5.14285714285714" style="441" customWidth="true"/>
    <col min="6" max="6" width="57.6380952380952" style="870" customWidth="true"/>
    <col min="7" max="7" width="6.56190476190476" style="441" customWidth="true"/>
    <col min="8" max="8" width="3.7047619047619" style="441" customWidth="true"/>
    <col min="9" max="9" width="9.56190476190476" style="441" customWidth="true"/>
    <col min="10" max="10" width="3.57142857142857" style="441" customWidth="true"/>
    <col min="11" max="11" width="5.14285714285714" style="441" customWidth="true"/>
    <col min="12" max="12" width="46.4285714285714" style="870" customWidth="true"/>
    <col min="13" max="1025" width="8.83809523809524" customWidth="true"/>
  </cols>
  <sheetData>
    <row r="1" ht="12.75" customHeight="true" spans="1:12">
      <c r="A1" s="852" t="s">
        <v>2</v>
      </c>
      <c r="B1" s="852"/>
      <c r="C1" s="852"/>
      <c r="D1" s="852"/>
      <c r="E1" s="852"/>
      <c r="F1" s="852"/>
      <c r="G1" s="852"/>
      <c r="H1" s="852"/>
      <c r="I1" s="852"/>
      <c r="J1" s="852"/>
      <c r="K1" s="852"/>
      <c r="L1" s="852"/>
    </row>
    <row r="2" ht="12.75" customHeight="true" spans="1:12">
      <c r="A2" s="852"/>
      <c r="B2" s="852"/>
      <c r="C2" s="852"/>
      <c r="D2" s="852"/>
      <c r="E2" s="852"/>
      <c r="F2" s="852"/>
      <c r="G2" s="852"/>
      <c r="H2" s="852"/>
      <c r="I2" s="852"/>
      <c r="J2" s="852"/>
      <c r="K2" s="852"/>
      <c r="L2" s="852"/>
    </row>
    <row r="3" ht="12.75" customHeight="true" spans="1:12">
      <c r="A3" s="354"/>
      <c r="B3" s="354"/>
      <c r="C3" s="354"/>
      <c r="D3" s="354"/>
      <c r="E3" s="354"/>
      <c r="F3" s="354"/>
      <c r="G3" s="723" t="s">
        <v>3</v>
      </c>
      <c r="H3" s="723"/>
      <c r="I3" s="723"/>
      <c r="J3" s="723"/>
      <c r="K3" s="723"/>
      <c r="L3" s="354"/>
    </row>
    <row r="4" ht="12.75" customHeight="true" spans="1:12">
      <c r="A4" s="354"/>
      <c r="B4" s="928" t="s">
        <v>4</v>
      </c>
      <c r="C4" s="354"/>
      <c r="D4" s="354"/>
      <c r="E4" s="354"/>
      <c r="F4" s="354"/>
      <c r="G4" s="723"/>
      <c r="H4" s="928" t="s">
        <v>4</v>
      </c>
      <c r="I4" s="723"/>
      <c r="J4" s="723"/>
      <c r="K4" s="723"/>
      <c r="L4" s="354"/>
    </row>
    <row r="5" s="200" customFormat="true" customHeight="true" spans="1:12">
      <c r="A5" s="929"/>
      <c r="B5" s="928"/>
      <c r="C5" s="930" t="s">
        <v>5</v>
      </c>
      <c r="D5" s="929"/>
      <c r="E5" s="930" t="s">
        <v>6</v>
      </c>
      <c r="F5" s="929"/>
      <c r="G5" s="929"/>
      <c r="H5" s="928"/>
      <c r="I5" s="930" t="s">
        <v>5</v>
      </c>
      <c r="J5" s="929"/>
      <c r="K5" s="930" t="s">
        <v>6</v>
      </c>
      <c r="L5" s="929"/>
    </row>
    <row r="6" s="200" customFormat="true" ht="13.5" customHeight="true" spans="1:12">
      <c r="A6" s="931">
        <v>1301</v>
      </c>
      <c r="B6" s="864"/>
      <c r="C6" s="856">
        <v>41981</v>
      </c>
      <c r="D6" s="855" t="s">
        <v>7</v>
      </c>
      <c r="E6" s="857">
        <f ca="1">IF(C6&lt;=0,"",((TODAY()-C6)/365.25))</f>
        <v>6.11088295687885</v>
      </c>
      <c r="F6" s="834" t="s">
        <v>8</v>
      </c>
      <c r="G6" s="931">
        <v>1331</v>
      </c>
      <c r="H6" s="933"/>
      <c r="I6" s="900">
        <v>44140</v>
      </c>
      <c r="J6" s="855" t="s">
        <v>9</v>
      </c>
      <c r="K6" s="857">
        <f ca="1" t="shared" ref="K6:K35" si="0">IF(I6&lt;=0,"",((TODAY()-I6)/365.25))</f>
        <v>0.199863107460643</v>
      </c>
      <c r="L6" s="834" t="s">
        <v>8</v>
      </c>
    </row>
    <row r="7" s="200" customFormat="true" ht="13.5" customHeight="true" spans="1:12">
      <c r="A7" s="931">
        <v>1302</v>
      </c>
      <c r="B7" s="866" t="s">
        <v>10</v>
      </c>
      <c r="C7" s="932">
        <v>43782</v>
      </c>
      <c r="D7" s="855" t="s">
        <v>7</v>
      </c>
      <c r="E7" s="857">
        <f ca="1">IF(C7&lt;=0,"",((TODAY()-C7)/365.25))</f>
        <v>1.18001368925394</v>
      </c>
      <c r="F7" s="936" t="s">
        <v>8</v>
      </c>
      <c r="G7" s="931">
        <v>1332</v>
      </c>
      <c r="H7" s="864"/>
      <c r="I7" s="932">
        <v>43683</v>
      </c>
      <c r="J7" s="855" t="s">
        <v>9</v>
      </c>
      <c r="K7" s="857">
        <f ca="1" t="shared" si="0"/>
        <v>1.45106091718001</v>
      </c>
      <c r="L7" s="834" t="s">
        <v>8</v>
      </c>
    </row>
    <row r="8" s="200" customFormat="true" ht="13.5" customHeight="true" spans="1:12">
      <c r="A8" s="931">
        <v>1303</v>
      </c>
      <c r="B8" s="864"/>
      <c r="C8" s="856">
        <v>41509</v>
      </c>
      <c r="D8" s="855" t="s">
        <v>7</v>
      </c>
      <c r="E8" s="857">
        <f ca="1">IF(C8&lt;=0,"",((TODAY()-C8)/365.25))</f>
        <v>7.4031485284052</v>
      </c>
      <c r="F8" s="834" t="s">
        <v>8</v>
      </c>
      <c r="G8" s="931">
        <v>1333</v>
      </c>
      <c r="H8" s="864"/>
      <c r="I8" s="856">
        <v>42037</v>
      </c>
      <c r="J8" s="855" t="s">
        <v>7</v>
      </c>
      <c r="K8" s="857">
        <f ca="1" t="shared" si="0"/>
        <v>5.95756331279945</v>
      </c>
      <c r="L8" s="834" t="s">
        <v>8</v>
      </c>
    </row>
    <row r="9" s="200" customFormat="true" ht="13.5" customHeight="true" spans="1:12">
      <c r="A9" s="931">
        <v>1304</v>
      </c>
      <c r="B9" s="864"/>
      <c r="C9" s="856">
        <v>41723</v>
      </c>
      <c r="D9" s="855" t="s">
        <v>7</v>
      </c>
      <c r="E9" s="857">
        <f ca="1">IF(C9&lt;=0,"",((TODAY()-C9)/365.25))</f>
        <v>6.81724845995893</v>
      </c>
      <c r="F9" s="834" t="s">
        <v>8</v>
      </c>
      <c r="G9" s="931">
        <v>1334</v>
      </c>
      <c r="H9" s="866" t="s">
        <v>10</v>
      </c>
      <c r="I9" s="900">
        <v>43994</v>
      </c>
      <c r="J9" s="855" t="s">
        <v>9</v>
      </c>
      <c r="K9" s="857">
        <f ca="1" t="shared" si="0"/>
        <v>0.59958932238193</v>
      </c>
      <c r="L9" s="940" t="s">
        <v>11</v>
      </c>
    </row>
    <row r="10" s="200" customFormat="true" ht="13.5" customHeight="true" spans="1:12">
      <c r="A10" s="858">
        <v>1305</v>
      </c>
      <c r="B10" s="864"/>
      <c r="C10" s="856">
        <v>41445</v>
      </c>
      <c r="D10" s="855" t="s">
        <v>7</v>
      </c>
      <c r="E10" s="857"/>
      <c r="F10" s="937" t="s">
        <v>12</v>
      </c>
      <c r="G10" s="931">
        <v>1335</v>
      </c>
      <c r="H10" s="864"/>
      <c r="I10" s="856">
        <v>42026</v>
      </c>
      <c r="J10" s="855" t="s">
        <v>7</v>
      </c>
      <c r="K10" s="857">
        <f ca="1" t="shared" si="0"/>
        <v>5.98767967145791</v>
      </c>
      <c r="L10" s="834" t="s">
        <v>8</v>
      </c>
    </row>
    <row r="11" s="200" customFormat="true" ht="13.5" customHeight="true" spans="1:12">
      <c r="A11" s="931">
        <v>1306</v>
      </c>
      <c r="B11" s="864"/>
      <c r="C11" s="856">
        <v>41961</v>
      </c>
      <c r="D11" s="855" t="s">
        <v>7</v>
      </c>
      <c r="E11" s="857">
        <f ca="1">IF(C11&lt;=0,"",((TODAY()-C11)/365.25))</f>
        <v>6.16563997262149</v>
      </c>
      <c r="F11" s="834" t="s">
        <v>8</v>
      </c>
      <c r="G11" s="931">
        <v>1336</v>
      </c>
      <c r="H11" s="864"/>
      <c r="I11" s="856">
        <v>41936</v>
      </c>
      <c r="J11" s="855" t="s">
        <v>7</v>
      </c>
      <c r="K11" s="857">
        <f ca="1" t="shared" si="0"/>
        <v>6.23408624229979</v>
      </c>
      <c r="L11" s="834" t="s">
        <v>8</v>
      </c>
    </row>
    <row r="12" s="200" customFormat="true" ht="13.5" customHeight="true" spans="1:12">
      <c r="A12" s="931">
        <v>1307</v>
      </c>
      <c r="B12" s="864"/>
      <c r="C12" s="932">
        <v>43161</v>
      </c>
      <c r="D12" s="855" t="s">
        <v>13</v>
      </c>
      <c r="E12" s="857">
        <f ca="1">IF(C12&lt;=0,"",((TODAY()-C12)/365.25))</f>
        <v>2.88021902806297</v>
      </c>
      <c r="F12" s="834" t="s">
        <v>8</v>
      </c>
      <c r="G12" s="931">
        <v>1337</v>
      </c>
      <c r="H12" s="864"/>
      <c r="I12" s="932">
        <v>43322</v>
      </c>
      <c r="J12" s="855" t="s">
        <v>9</v>
      </c>
      <c r="K12" s="857">
        <f ca="1" t="shared" si="0"/>
        <v>2.4394250513347</v>
      </c>
      <c r="L12" s="834" t="s">
        <v>8</v>
      </c>
    </row>
    <row r="13" s="200" customFormat="true" ht="13.5" customHeight="true" spans="1:12">
      <c r="A13" s="931">
        <v>1308</v>
      </c>
      <c r="B13" s="864"/>
      <c r="C13" s="856">
        <v>41780</v>
      </c>
      <c r="D13" s="855" t="s">
        <v>7</v>
      </c>
      <c r="E13" s="857">
        <f ca="1">IF(C13&lt;=0,"",((TODAY()-C13)/365.25))</f>
        <v>6.6611909650924</v>
      </c>
      <c r="F13" s="834" t="s">
        <v>8</v>
      </c>
      <c r="G13" s="931">
        <v>1338</v>
      </c>
      <c r="H13" s="864"/>
      <c r="I13" s="856">
        <v>41948</v>
      </c>
      <c r="J13" s="855" t="s">
        <v>7</v>
      </c>
      <c r="K13" s="857">
        <f ca="1" t="shared" si="0"/>
        <v>6.20123203285421</v>
      </c>
      <c r="L13" s="834" t="s">
        <v>8</v>
      </c>
    </row>
    <row r="14" s="200" customFormat="true" ht="13.5" customHeight="true" spans="1:12">
      <c r="A14" s="858">
        <v>1309</v>
      </c>
      <c r="B14" s="864"/>
      <c r="C14" s="856">
        <v>41256</v>
      </c>
      <c r="D14" s="855" t="s">
        <v>7</v>
      </c>
      <c r="E14" s="857"/>
      <c r="F14" s="938" t="s">
        <v>14</v>
      </c>
      <c r="G14" s="931">
        <v>1339</v>
      </c>
      <c r="H14" s="864"/>
      <c r="I14" s="856">
        <v>41537</v>
      </c>
      <c r="J14" s="855" t="s">
        <v>7</v>
      </c>
      <c r="K14" s="857">
        <f ca="1" t="shared" si="0"/>
        <v>7.3264887063655</v>
      </c>
      <c r="L14" s="834" t="s">
        <v>8</v>
      </c>
    </row>
    <row r="15" s="200" customFormat="true" ht="13.5" customHeight="true" spans="1:12">
      <c r="A15" s="931">
        <v>1310</v>
      </c>
      <c r="B15" s="864"/>
      <c r="C15" s="856">
        <v>41578</v>
      </c>
      <c r="D15" s="855" t="s">
        <v>7</v>
      </c>
      <c r="E15" s="857">
        <f ca="1" t="shared" ref="E15:E22" si="1">IF(C15&lt;=0,"",((TODAY()-C15)/365.25))</f>
        <v>7.21423682409309</v>
      </c>
      <c r="F15" s="834" t="s">
        <v>8</v>
      </c>
      <c r="G15" s="931">
        <v>1340</v>
      </c>
      <c r="H15" s="866" t="s">
        <v>10</v>
      </c>
      <c r="I15" s="932">
        <v>43837</v>
      </c>
      <c r="J15" s="855" t="s">
        <v>9</v>
      </c>
      <c r="K15" s="857">
        <f ca="1" t="shared" si="0"/>
        <v>1.02943189596167</v>
      </c>
      <c r="L15" s="940" t="s">
        <v>11</v>
      </c>
    </row>
    <row r="16" s="200" customFormat="true" ht="13.5" customHeight="true" spans="1:12">
      <c r="A16" s="931">
        <v>1311</v>
      </c>
      <c r="B16" s="864"/>
      <c r="C16" s="932">
        <v>42843</v>
      </c>
      <c r="D16" s="855" t="s">
        <v>9</v>
      </c>
      <c r="E16" s="857">
        <f ca="1" t="shared" si="1"/>
        <v>3.75085557837098</v>
      </c>
      <c r="F16" s="834" t="s">
        <v>8</v>
      </c>
      <c r="G16" s="931">
        <v>1341</v>
      </c>
      <c r="H16" s="864"/>
      <c r="I16" s="856">
        <v>43388</v>
      </c>
      <c r="J16" s="855" t="s">
        <v>9</v>
      </c>
      <c r="K16" s="857">
        <f ca="1" t="shared" si="0"/>
        <v>2.25872689938398</v>
      </c>
      <c r="L16" s="940" t="s">
        <v>15</v>
      </c>
    </row>
    <row r="17" s="200" customFormat="true" ht="13.5" customHeight="true" spans="1:12">
      <c r="A17" s="931">
        <v>1312</v>
      </c>
      <c r="B17" s="864"/>
      <c r="C17" s="932">
        <v>42671</v>
      </c>
      <c r="D17" s="855" t="s">
        <v>9</v>
      </c>
      <c r="E17" s="857">
        <f ca="1" t="shared" si="1"/>
        <v>4.2217659137577</v>
      </c>
      <c r="F17" s="834" t="s">
        <v>8</v>
      </c>
      <c r="G17" s="931">
        <v>1342</v>
      </c>
      <c r="H17" s="866" t="s">
        <v>10</v>
      </c>
      <c r="I17" s="856">
        <v>43453</v>
      </c>
      <c r="J17" s="855" t="s">
        <v>9</v>
      </c>
      <c r="K17" s="857">
        <f ca="1" t="shared" si="0"/>
        <v>2.0807665982204</v>
      </c>
      <c r="L17" s="936" t="s">
        <v>8</v>
      </c>
    </row>
    <row r="18" s="200" customFormat="true" ht="13.5" customHeight="true" spans="1:12">
      <c r="A18" s="931">
        <v>1313</v>
      </c>
      <c r="B18" s="864"/>
      <c r="C18" s="932">
        <v>42702</v>
      </c>
      <c r="D18" s="855" t="s">
        <v>9</v>
      </c>
      <c r="E18" s="857">
        <f ca="1" t="shared" si="1"/>
        <v>4.13689253935661</v>
      </c>
      <c r="F18" s="834" t="s">
        <v>8</v>
      </c>
      <c r="G18" s="931">
        <v>1343</v>
      </c>
      <c r="H18" s="864"/>
      <c r="I18" s="932">
        <v>43213</v>
      </c>
      <c r="J18" s="855" t="s">
        <v>9</v>
      </c>
      <c r="K18" s="857">
        <f ca="1" t="shared" si="0"/>
        <v>2.7378507871321</v>
      </c>
      <c r="L18" s="834" t="s">
        <v>8</v>
      </c>
    </row>
    <row r="19" s="200" customFormat="true" ht="13.5" customHeight="true" spans="1:12">
      <c r="A19" s="931">
        <v>1314</v>
      </c>
      <c r="B19" s="864"/>
      <c r="C19" s="932">
        <v>42803</v>
      </c>
      <c r="D19" s="855" t="s">
        <v>9</v>
      </c>
      <c r="E19" s="857">
        <f ca="1" t="shared" si="1"/>
        <v>3.86036960985626</v>
      </c>
      <c r="F19" s="834" t="s">
        <v>8</v>
      </c>
      <c r="G19" s="931">
        <v>1344</v>
      </c>
      <c r="H19" s="864"/>
      <c r="I19" s="932">
        <v>44084</v>
      </c>
      <c r="J19" s="855" t="s">
        <v>9</v>
      </c>
      <c r="K19" s="857">
        <f ca="1" t="shared" si="0"/>
        <v>0.353182751540041</v>
      </c>
      <c r="L19" s="834" t="s">
        <v>8</v>
      </c>
    </row>
    <row r="20" s="200" customFormat="true" ht="13.5" customHeight="true" spans="1:12">
      <c r="A20" s="931">
        <v>1315</v>
      </c>
      <c r="B20" s="864"/>
      <c r="C20" s="932">
        <v>42998</v>
      </c>
      <c r="D20" s="855" t="s">
        <v>9</v>
      </c>
      <c r="E20" s="857">
        <f ca="1" t="shared" si="1"/>
        <v>3.3264887063655</v>
      </c>
      <c r="F20" s="834" t="s">
        <v>8</v>
      </c>
      <c r="G20" s="931">
        <v>1345</v>
      </c>
      <c r="H20" s="864"/>
      <c r="I20" s="856">
        <v>43742</v>
      </c>
      <c r="J20" s="855" t="s">
        <v>9</v>
      </c>
      <c r="K20" s="857">
        <f ca="1" t="shared" si="0"/>
        <v>1.28952772073922</v>
      </c>
      <c r="L20" s="834" t="s">
        <v>8</v>
      </c>
    </row>
    <row r="21" s="200" customFormat="true" ht="13.5" customHeight="true" spans="1:12">
      <c r="A21" s="931">
        <v>1316</v>
      </c>
      <c r="B21" s="864"/>
      <c r="C21" s="856">
        <v>43517</v>
      </c>
      <c r="D21" s="855" t="s">
        <v>9</v>
      </c>
      <c r="E21" s="857">
        <f ca="1" t="shared" si="1"/>
        <v>1.90554414784394</v>
      </c>
      <c r="F21" s="834" t="s">
        <v>8</v>
      </c>
      <c r="G21" s="939">
        <v>1346</v>
      </c>
      <c r="H21" s="866" t="s">
        <v>10</v>
      </c>
      <c r="I21" s="856">
        <v>41082</v>
      </c>
      <c r="J21" s="855" t="s">
        <v>7</v>
      </c>
      <c r="K21" s="857">
        <f ca="1" t="shared" si="0"/>
        <v>8.57221081451061</v>
      </c>
      <c r="L21" s="802" t="s">
        <v>16</v>
      </c>
    </row>
    <row r="22" s="200" customFormat="true" ht="13.5" customHeight="true" spans="1:12">
      <c r="A22" s="931">
        <v>1317</v>
      </c>
      <c r="B22" s="864"/>
      <c r="C22" s="932">
        <v>43046</v>
      </c>
      <c r="D22" s="855" t="s">
        <v>9</v>
      </c>
      <c r="E22" s="857">
        <f ca="1" t="shared" si="1"/>
        <v>3.19507186858316</v>
      </c>
      <c r="F22" s="834" t="s">
        <v>8</v>
      </c>
      <c r="G22" s="939">
        <v>1347</v>
      </c>
      <c r="H22" s="866" t="s">
        <v>10</v>
      </c>
      <c r="I22" s="583">
        <v>44050</v>
      </c>
      <c r="J22" s="855" t="s">
        <v>9</v>
      </c>
      <c r="K22" s="857">
        <f ca="1" t="shared" si="0"/>
        <v>0.446269678302533</v>
      </c>
      <c r="L22" s="802" t="s">
        <v>16</v>
      </c>
    </row>
    <row r="23" s="200" customFormat="true" ht="13.5" customHeight="true" spans="1:13">
      <c r="A23" s="858">
        <v>1318</v>
      </c>
      <c r="B23" s="864"/>
      <c r="C23" s="856">
        <v>39989</v>
      </c>
      <c r="D23" s="855" t="s">
        <v>7</v>
      </c>
      <c r="E23" s="857"/>
      <c r="F23" s="937" t="s">
        <v>17</v>
      </c>
      <c r="G23" s="939">
        <v>1348</v>
      </c>
      <c r="H23" s="866" t="s">
        <v>10</v>
      </c>
      <c r="I23" s="932">
        <v>43306</v>
      </c>
      <c r="J23" s="855" t="s">
        <v>9</v>
      </c>
      <c r="K23" s="857">
        <f ca="1" t="shared" si="0"/>
        <v>2.48323066392882</v>
      </c>
      <c r="L23" s="802" t="s">
        <v>16</v>
      </c>
      <c r="M23"/>
    </row>
    <row r="24" s="200" customFormat="true" ht="13.5" customHeight="true" spans="1:12">
      <c r="A24" s="931">
        <v>1319</v>
      </c>
      <c r="B24" s="864"/>
      <c r="C24" s="932">
        <v>42944</v>
      </c>
      <c r="D24" s="855" t="s">
        <v>9</v>
      </c>
      <c r="E24" s="857">
        <f ca="1" t="shared" ref="E24:E30" si="2">IF(C24&lt;=0,"",((TODAY()-C24)/365.25))</f>
        <v>3.47433264887064</v>
      </c>
      <c r="F24" s="834" t="s">
        <v>8</v>
      </c>
      <c r="G24" s="939">
        <v>1349</v>
      </c>
      <c r="H24" s="866" t="s">
        <v>10</v>
      </c>
      <c r="I24" s="934">
        <v>44215</v>
      </c>
      <c r="J24" s="855" t="s">
        <v>9</v>
      </c>
      <c r="K24" s="857">
        <f ca="1" t="shared" si="0"/>
        <v>-0.0054757015742642</v>
      </c>
      <c r="L24" s="940" t="s">
        <v>18</v>
      </c>
    </row>
    <row r="25" s="200" customFormat="true" ht="13.5" customHeight="true" spans="1:12">
      <c r="A25" s="931">
        <v>1320</v>
      </c>
      <c r="B25" s="864"/>
      <c r="C25" s="856">
        <v>43636</v>
      </c>
      <c r="D25" s="855" t="s">
        <v>9</v>
      </c>
      <c r="E25" s="857">
        <f ca="1" t="shared" si="2"/>
        <v>1.57973990417522</v>
      </c>
      <c r="F25" s="834" t="s">
        <v>8</v>
      </c>
      <c r="G25" s="939">
        <v>1350</v>
      </c>
      <c r="H25" s="866" t="s">
        <v>10</v>
      </c>
      <c r="I25" s="932">
        <v>42664</v>
      </c>
      <c r="J25" s="855" t="s">
        <v>9</v>
      </c>
      <c r="K25" s="857">
        <f ca="1" t="shared" si="0"/>
        <v>4.24093086926762</v>
      </c>
      <c r="L25" s="802" t="s">
        <v>16</v>
      </c>
    </row>
    <row r="26" s="200" customFormat="true" ht="13.5" customHeight="true" spans="1:12">
      <c r="A26" s="931">
        <v>1321</v>
      </c>
      <c r="B26" s="866" t="s">
        <v>10</v>
      </c>
      <c r="C26" s="856">
        <v>43920</v>
      </c>
      <c r="D26" s="855" t="s">
        <v>9</v>
      </c>
      <c r="E26" s="857">
        <f ca="1" t="shared" si="2"/>
        <v>0.802190280629706</v>
      </c>
      <c r="F26" s="936" t="s">
        <v>8</v>
      </c>
      <c r="G26" s="939">
        <v>1351</v>
      </c>
      <c r="H26" s="866" t="s">
        <v>10</v>
      </c>
      <c r="I26" s="856">
        <v>43727</v>
      </c>
      <c r="J26" s="855" t="s">
        <v>9</v>
      </c>
      <c r="K26" s="857">
        <f ca="1" t="shared" si="0"/>
        <v>1.3305954825462</v>
      </c>
      <c r="L26" s="802" t="s">
        <v>16</v>
      </c>
    </row>
    <row r="27" s="200" customFormat="true" ht="13.5" customHeight="true" spans="1:12">
      <c r="A27" s="931">
        <v>1322</v>
      </c>
      <c r="B27" s="864"/>
      <c r="C27" s="856">
        <v>41796</v>
      </c>
      <c r="D27" s="855" t="s">
        <v>7</v>
      </c>
      <c r="E27" s="857">
        <f ca="1" t="shared" si="2"/>
        <v>6.61738535249829</v>
      </c>
      <c r="F27" s="834" t="s">
        <v>8</v>
      </c>
      <c r="G27" s="939">
        <v>1352</v>
      </c>
      <c r="H27" s="866" t="s">
        <v>10</v>
      </c>
      <c r="I27" s="856">
        <v>41059</v>
      </c>
      <c r="J27" s="855" t="s">
        <v>7</v>
      </c>
      <c r="K27" s="857">
        <f ca="1" t="shared" si="0"/>
        <v>8.63518138261465</v>
      </c>
      <c r="L27" s="802" t="s">
        <v>16</v>
      </c>
    </row>
    <row r="28" s="200" customFormat="true" ht="13.5" customHeight="true" spans="1:12">
      <c r="A28" s="931">
        <v>1323</v>
      </c>
      <c r="B28" s="864"/>
      <c r="C28" s="932">
        <v>42902</v>
      </c>
      <c r="D28" s="855" t="s">
        <v>9</v>
      </c>
      <c r="E28" s="857">
        <f ca="1" t="shared" si="2"/>
        <v>3.58932238193018</v>
      </c>
      <c r="F28" s="834" t="s">
        <v>8</v>
      </c>
      <c r="G28" s="939">
        <v>1353</v>
      </c>
      <c r="H28" s="866" t="s">
        <v>10</v>
      </c>
      <c r="I28" s="856">
        <v>41060</v>
      </c>
      <c r="J28" s="855" t="s">
        <v>7</v>
      </c>
      <c r="K28" s="857">
        <f ca="1" t="shared" si="0"/>
        <v>8.63244353182752</v>
      </c>
      <c r="L28" s="802" t="s">
        <v>16</v>
      </c>
    </row>
    <row r="29" s="200" customFormat="true" ht="13.5" customHeight="true" spans="1:12">
      <c r="A29" s="931">
        <v>1324</v>
      </c>
      <c r="B29" s="866" t="s">
        <v>10</v>
      </c>
      <c r="C29" s="856">
        <v>43878</v>
      </c>
      <c r="D29" s="855" t="s">
        <v>9</v>
      </c>
      <c r="E29" s="857">
        <f ca="1" t="shared" si="2"/>
        <v>0.917180013689254</v>
      </c>
      <c r="F29" s="936" t="s">
        <v>8</v>
      </c>
      <c r="G29" s="939">
        <v>1354</v>
      </c>
      <c r="H29" s="866" t="s">
        <v>10</v>
      </c>
      <c r="I29" s="932">
        <v>43249</v>
      </c>
      <c r="J29" s="855" t="s">
        <v>9</v>
      </c>
      <c r="K29" s="857">
        <f ca="1" t="shared" si="0"/>
        <v>2.63928815879535</v>
      </c>
      <c r="L29" s="802" t="s">
        <v>16</v>
      </c>
    </row>
    <row r="30" s="200" customFormat="true" ht="13.5" customHeight="true" spans="1:12">
      <c r="A30" s="931">
        <v>1325</v>
      </c>
      <c r="B30" s="864"/>
      <c r="C30" s="932">
        <v>43269</v>
      </c>
      <c r="D30" s="855" t="s">
        <v>9</v>
      </c>
      <c r="E30" s="857">
        <f ca="1" t="shared" si="2"/>
        <v>2.5845311430527</v>
      </c>
      <c r="F30" s="834" t="s">
        <v>8</v>
      </c>
      <c r="G30" s="939">
        <v>1355</v>
      </c>
      <c r="H30" s="866" t="s">
        <v>10</v>
      </c>
      <c r="I30" s="932">
        <v>43368</v>
      </c>
      <c r="J30" s="855" t="s">
        <v>9</v>
      </c>
      <c r="K30" s="857">
        <f ca="1" t="shared" si="0"/>
        <v>2.31348391512663</v>
      </c>
      <c r="L30" s="802" t="s">
        <v>16</v>
      </c>
    </row>
    <row r="31" s="200" customFormat="true" ht="13.5" customHeight="true" spans="1:20">
      <c r="A31" s="858">
        <v>1326</v>
      </c>
      <c r="B31" s="864"/>
      <c r="C31" s="856">
        <v>40087</v>
      </c>
      <c r="D31" s="855" t="s">
        <v>7</v>
      </c>
      <c r="E31" s="857"/>
      <c r="F31" s="937" t="s">
        <v>19</v>
      </c>
      <c r="G31" s="939">
        <v>1356</v>
      </c>
      <c r="H31" s="866" t="s">
        <v>10</v>
      </c>
      <c r="I31" s="932">
        <v>43634</v>
      </c>
      <c r="J31" s="855" t="s">
        <v>9</v>
      </c>
      <c r="K31" s="857">
        <f ca="1" t="shared" si="0"/>
        <v>1.58521560574949</v>
      </c>
      <c r="L31" s="802" t="s">
        <v>16</v>
      </c>
      <c r="P31" s="869"/>
      <c r="Q31" s="943"/>
      <c r="R31" s="943"/>
      <c r="S31" s="943"/>
      <c r="T31" s="943"/>
    </row>
    <row r="32" s="200" customFormat="true" ht="13.5" customHeight="true" spans="1:20">
      <c r="A32" s="931">
        <v>1327</v>
      </c>
      <c r="B32" s="933"/>
      <c r="C32" s="934">
        <v>44187</v>
      </c>
      <c r="D32" s="855" t="s">
        <v>9</v>
      </c>
      <c r="E32" s="857">
        <f ca="1">IF(C32&lt;=0,"",((TODAY()-C32)/365.25))</f>
        <v>0.0711841204654346</v>
      </c>
      <c r="F32" s="834" t="s">
        <v>8</v>
      </c>
      <c r="G32" s="939">
        <v>1357</v>
      </c>
      <c r="H32" s="866" t="s">
        <v>10</v>
      </c>
      <c r="I32" s="932">
        <v>43434</v>
      </c>
      <c r="J32" s="855" t="s">
        <v>9</v>
      </c>
      <c r="K32" s="857">
        <f ca="1" t="shared" si="0"/>
        <v>2.13278576317591</v>
      </c>
      <c r="L32" s="802" t="s">
        <v>16</v>
      </c>
      <c r="P32" s="869"/>
      <c r="Q32" s="943"/>
      <c r="R32" s="943"/>
      <c r="S32" s="943"/>
      <c r="T32" s="943"/>
    </row>
    <row r="33" s="200" customFormat="true" ht="13.5" customHeight="true" spans="1:12">
      <c r="A33" s="931">
        <v>1328</v>
      </c>
      <c r="B33" s="864"/>
      <c r="C33" s="856">
        <v>43579</v>
      </c>
      <c r="D33" s="855" t="s">
        <v>9</v>
      </c>
      <c r="E33" s="857">
        <f ca="1">IF(C33&lt;=0,"",((TODAY()-C33)/365.25))</f>
        <v>1.73579739904175</v>
      </c>
      <c r="F33" s="834" t="s">
        <v>8</v>
      </c>
      <c r="G33" s="939">
        <v>1358</v>
      </c>
      <c r="H33" s="866" t="s">
        <v>10</v>
      </c>
      <c r="I33" s="856">
        <v>41747</v>
      </c>
      <c r="J33" s="855" t="s">
        <v>7</v>
      </c>
      <c r="K33" s="857">
        <f ca="1" t="shared" si="0"/>
        <v>6.75154004106776</v>
      </c>
      <c r="L33" s="802" t="s">
        <v>16</v>
      </c>
    </row>
    <row r="34" s="200" customFormat="true" ht="13.5" customHeight="true" spans="1:12">
      <c r="A34" s="931">
        <v>1329</v>
      </c>
      <c r="B34" s="864"/>
      <c r="C34" s="934">
        <v>44245</v>
      </c>
      <c r="D34" s="855" t="s">
        <v>9</v>
      </c>
      <c r="E34" s="857">
        <f ca="1">IF(C34&lt;=0,"",((TODAY()-C34)/365.25))</f>
        <v>-0.0876112251882272</v>
      </c>
      <c r="F34" s="940" t="s">
        <v>18</v>
      </c>
      <c r="G34" s="939">
        <v>1359</v>
      </c>
      <c r="H34" s="866" t="s">
        <v>10</v>
      </c>
      <c r="I34" s="932">
        <v>43675</v>
      </c>
      <c r="J34" s="855" t="s">
        <v>9</v>
      </c>
      <c r="K34" s="857">
        <f ca="1" t="shared" si="0"/>
        <v>1.47296372347707</v>
      </c>
      <c r="L34" s="802" t="s">
        <v>16</v>
      </c>
    </row>
    <row r="35" ht="12.75" customHeight="true" spans="1:12">
      <c r="A35" s="858">
        <v>1330</v>
      </c>
      <c r="B35" s="864"/>
      <c r="C35" s="856">
        <v>41691</v>
      </c>
      <c r="D35" s="855" t="s">
        <v>7</v>
      </c>
      <c r="E35" s="857"/>
      <c r="F35" s="938" t="s">
        <v>20</v>
      </c>
      <c r="G35" s="939">
        <v>1360</v>
      </c>
      <c r="H35" s="866" t="s">
        <v>10</v>
      </c>
      <c r="I35" s="856">
        <v>41288</v>
      </c>
      <c r="J35" s="855" t="s">
        <v>7</v>
      </c>
      <c r="K35" s="857">
        <f ca="1" t="shared" si="0"/>
        <v>8.0082135523614</v>
      </c>
      <c r="L35" s="802" t="s">
        <v>16</v>
      </c>
    </row>
    <row r="36" ht="7.5" customHeight="true" spans="1:12">
      <c r="A36" s="750"/>
      <c r="B36" s="750"/>
      <c r="C36" s="935"/>
      <c r="D36" s="750"/>
      <c r="E36" s="941"/>
      <c r="F36" s="845"/>
      <c r="G36" s="750"/>
      <c r="H36" s="750"/>
      <c r="I36" s="935"/>
      <c r="J36" s="750"/>
      <c r="K36" s="941"/>
      <c r="L36" s="942"/>
    </row>
    <row r="37" ht="12.75" customHeight="true" spans="1:13">
      <c r="A37" s="500"/>
      <c r="B37" s="190"/>
      <c r="C37" s="258" t="s">
        <v>21</v>
      </c>
      <c r="D37" s="258"/>
      <c r="E37" s="258"/>
      <c r="F37" s="258"/>
      <c r="G37" s="190" t="s">
        <v>9</v>
      </c>
      <c r="H37" s="190"/>
      <c r="I37" s="190"/>
      <c r="J37" s="545" t="s">
        <v>22</v>
      </c>
      <c r="K37" s="545"/>
      <c r="L37" s="545"/>
      <c r="M37" s="870"/>
    </row>
    <row r="38" ht="12.75" customHeight="true" spans="1:13">
      <c r="A38" s="754"/>
      <c r="B38" s="196"/>
      <c r="C38" s="258" t="s">
        <v>23</v>
      </c>
      <c r="D38" s="258"/>
      <c r="E38" s="258"/>
      <c r="F38" s="258"/>
      <c r="G38" s="190" t="s">
        <v>7</v>
      </c>
      <c r="H38" s="190"/>
      <c r="I38" s="190"/>
      <c r="J38" s="258" t="s">
        <v>24</v>
      </c>
      <c r="K38" s="258"/>
      <c r="L38" s="258"/>
      <c r="M38" s="870"/>
    </row>
    <row r="39" ht="12.75" customHeight="true" spans="1:13">
      <c r="A39" s="754"/>
      <c r="B39" s="196"/>
      <c r="C39" s="256" t="s">
        <v>25</v>
      </c>
      <c r="D39" s="256"/>
      <c r="E39" s="256"/>
      <c r="F39" s="256"/>
      <c r="G39" s="190" t="s">
        <v>6</v>
      </c>
      <c r="H39" s="190"/>
      <c r="I39" s="190"/>
      <c r="J39" s="258" t="s">
        <v>26</v>
      </c>
      <c r="K39" s="258"/>
      <c r="L39" s="258"/>
      <c r="M39" s="943"/>
    </row>
    <row r="40" ht="12.75" customHeight="true" spans="1:13">
      <c r="A40" s="209" t="s">
        <v>27</v>
      </c>
      <c r="B40" s="205"/>
      <c r="C40" s="207" t="s">
        <v>28</v>
      </c>
      <c r="D40" s="207"/>
      <c r="E40" s="207"/>
      <c r="F40" s="207"/>
      <c r="G40" s="207"/>
      <c r="H40" s="207"/>
      <c r="I40" s="207"/>
      <c r="J40" s="207"/>
      <c r="K40" s="207"/>
      <c r="L40" s="207"/>
      <c r="M40" s="943"/>
    </row>
  </sheetData>
  <mergeCells count="9">
    <mergeCell ref="C37:F37"/>
    <mergeCell ref="C38:F38"/>
    <mergeCell ref="J38:L38"/>
    <mergeCell ref="C39:F39"/>
    <mergeCell ref="J39:L39"/>
    <mergeCell ref="C40:L40"/>
    <mergeCell ref="B4:B5"/>
    <mergeCell ref="H4:H5"/>
    <mergeCell ref="A1:L2"/>
  </mergeCells>
  <conditionalFormatting sqref="L9">
    <cfRule type="cellIs" dxfId="0" priority="4" operator="between">
      <formula>0.1</formula>
      <formula>9.99</formula>
    </cfRule>
    <cfRule type="cellIs" dxfId="1" priority="5" operator="between">
      <formula>10</formula>
      <formula>99.99</formula>
    </cfRule>
    <cfRule type="cellIs" dxfId="2" priority="6" operator="between">
      <formula>100</formula>
      <formula>250000</formula>
    </cfRule>
  </conditionalFormatting>
  <conditionalFormatting sqref="L15">
    <cfRule type="cellIs" dxfId="0" priority="1" operator="between">
      <formula>0.1</formula>
      <formula>9.99</formula>
    </cfRule>
    <cfRule type="cellIs" dxfId="1" priority="2" operator="between">
      <formula>10</formula>
      <formula>99.99</formula>
    </cfRule>
    <cfRule type="cellIs" dxfId="2" priority="3" operator="between">
      <formula>100</formula>
      <formula>250000</formula>
    </cfRule>
  </conditionalFormatting>
  <conditionalFormatting sqref="L16">
    <cfRule type="cellIs" dxfId="0" priority="11" operator="between">
      <formula>0.1</formula>
      <formula>9.99</formula>
    </cfRule>
    <cfRule type="cellIs" dxfId="1" priority="12" operator="between">
      <formula>10</formula>
      <formula>99.99</formula>
    </cfRule>
    <cfRule type="cellIs" dxfId="2" priority="13" operator="between">
      <formula>100</formula>
      <formula>250000</formula>
    </cfRule>
  </conditionalFormatting>
  <conditionalFormatting sqref="L22">
    <cfRule type="cellIs" dxfId="0" priority="14" operator="between">
      <formula>0.1</formula>
      <formula>9.99</formula>
    </cfRule>
    <cfRule type="cellIs" dxfId="1" priority="15" operator="between">
      <formula>10</formula>
      <formula>99.99</formula>
    </cfRule>
    <cfRule type="cellIs" dxfId="2" priority="16" operator="between">
      <formula>100</formula>
      <formula>250000</formula>
    </cfRule>
  </conditionalFormatting>
  <conditionalFormatting sqref="L23">
    <cfRule type="cellIs" dxfId="0" priority="17" operator="between">
      <formula>0.1</formula>
      <formula>9.99</formula>
    </cfRule>
    <cfRule type="cellIs" dxfId="1" priority="18" operator="between">
      <formula>10</formula>
      <formula>99.99</formula>
    </cfRule>
    <cfRule type="cellIs" dxfId="2" priority="19" operator="between">
      <formula>100</formula>
      <formula>250000</formula>
    </cfRule>
  </conditionalFormatting>
  <conditionalFormatting sqref="L24">
    <cfRule type="cellIs" dxfId="0" priority="20" operator="between">
      <formula>0.1</formula>
      <formula>9.99</formula>
    </cfRule>
    <cfRule type="cellIs" dxfId="1" priority="21" operator="between">
      <formula>10</formula>
      <formula>99.99</formula>
    </cfRule>
    <cfRule type="cellIs" dxfId="2" priority="22" operator="between">
      <formula>100</formula>
      <formula>250000</formula>
    </cfRule>
  </conditionalFormatting>
  <conditionalFormatting sqref="L27">
    <cfRule type="cellIs" dxfId="0" priority="26" operator="between">
      <formula>0.1</formula>
      <formula>9.99</formula>
    </cfRule>
    <cfRule type="cellIs" dxfId="1" priority="27" operator="between">
      <formula>10</formula>
      <formula>99.99</formula>
    </cfRule>
    <cfRule type="cellIs" dxfId="2" priority="28" operator="between">
      <formula>100</formula>
      <formula>250000</formula>
    </cfRule>
  </conditionalFormatting>
  <conditionalFormatting sqref="L30">
    <cfRule type="cellIs" dxfId="0" priority="32" operator="between">
      <formula>0.1</formula>
      <formula>9.99</formula>
    </cfRule>
    <cfRule type="cellIs" dxfId="1" priority="33" operator="between">
      <formula>10</formula>
      <formula>99.99</formula>
    </cfRule>
    <cfRule type="cellIs" dxfId="2" priority="34" operator="between">
      <formula>100</formula>
      <formula>250000</formula>
    </cfRule>
  </conditionalFormatting>
  <conditionalFormatting sqref="L32">
    <cfRule type="cellIs" dxfId="0" priority="35" operator="between">
      <formula>0.1</formula>
      <formula>9.99</formula>
    </cfRule>
    <cfRule type="cellIs" dxfId="1" priority="36" operator="between">
      <formula>10</formula>
      <formula>99.99</formula>
    </cfRule>
    <cfRule type="cellIs" dxfId="2" priority="37" operator="between">
      <formula>100</formula>
      <formula>250000</formula>
    </cfRule>
  </conditionalFormatting>
  <conditionalFormatting sqref="F34">
    <cfRule type="cellIs" dxfId="0" priority="38" operator="between">
      <formula>0.1</formula>
      <formula>9.99</formula>
    </cfRule>
    <cfRule type="cellIs" dxfId="1" priority="39" operator="between">
      <formula>10</formula>
      <formula>99.99</formula>
    </cfRule>
    <cfRule type="cellIs" dxfId="2" priority="40" operator="between">
      <formula>100</formula>
      <formula>250000</formula>
    </cfRule>
  </conditionalFormatting>
  <conditionalFormatting sqref="L35">
    <cfRule type="cellIs" dxfId="0" priority="41" operator="between">
      <formula>0.1</formula>
      <formula>9.99</formula>
    </cfRule>
    <cfRule type="cellIs" dxfId="1" priority="42" operator="between">
      <formula>10</formula>
      <formula>99.99</formula>
    </cfRule>
    <cfRule type="cellIs" dxfId="2" priority="43" operator="between">
      <formula>100</formula>
      <formula>250000</formula>
    </cfRule>
  </conditionalFormatting>
  <conditionalFormatting sqref="F10 F23 F31 L33:L34 L25:L26 L31 L28:L29 L21 L36">
    <cfRule type="cellIs" dxfId="0" priority="45" operator="between">
      <formula>0.1</formula>
      <formula>9.99</formula>
    </cfRule>
    <cfRule type="cellIs" dxfId="1" priority="46" operator="between">
      <formula>10</formula>
      <formula>99.99</formula>
    </cfRule>
    <cfRule type="cellIs" dxfId="2" priority="47"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true"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7"/>
  <sheetViews>
    <sheetView zoomScale="90" zoomScaleNormal="90" workbookViewId="0">
      <selection activeCell="A1" sqref="A1:O1"/>
    </sheetView>
  </sheetViews>
  <sheetFormatPr defaultColWidth="9" defaultRowHeight="16.5"/>
  <cols>
    <col min="1" max="15" width="6.2" style="201" customWidth="true"/>
    <col min="16" max="16" width="6.68571428571429" style="201" customWidth="true"/>
    <col min="17" max="24" width="7.68571428571429" style="201" customWidth="true"/>
    <col min="25" max="235" width="18.3333333333333" style="201" customWidth="true"/>
    <col min="236" max="237" width="16.0857142857143" style="201" customWidth="true"/>
    <col min="238" max="241" width="10.8" style="201" customWidth="true"/>
    <col min="242" max="1025" width="10.8" customWidth="true"/>
  </cols>
  <sheetData>
    <row r="1" ht="24" customHeight="true" spans="1:15">
      <c r="A1" s="202" t="s">
        <v>965</v>
      </c>
      <c r="B1" s="202"/>
      <c r="C1" s="202"/>
      <c r="D1" s="202"/>
      <c r="E1" s="202"/>
      <c r="F1" s="202"/>
      <c r="G1" s="202"/>
      <c r="H1" s="202"/>
      <c r="I1" s="202"/>
      <c r="J1" s="202"/>
      <c r="K1" s="202"/>
      <c r="L1" s="202"/>
      <c r="M1" s="202"/>
      <c r="N1" s="202"/>
      <c r="O1" s="202"/>
    </row>
    <row r="2" ht="12.75" customHeight="true" spans="1:15">
      <c r="A2" s="203"/>
      <c r="B2" s="203"/>
      <c r="C2" s="203"/>
      <c r="D2" s="203"/>
      <c r="E2" s="203"/>
      <c r="F2" s="203"/>
      <c r="G2" s="203"/>
      <c r="H2" s="203"/>
      <c r="I2" s="203"/>
      <c r="J2" s="203"/>
      <c r="K2" s="203"/>
      <c r="L2" s="203"/>
      <c r="M2" s="203"/>
      <c r="N2" s="203"/>
      <c r="O2" s="203"/>
    </row>
    <row r="3" ht="12.75" customHeight="true" spans="1:15">
      <c r="A3" s="204" t="s">
        <v>966</v>
      </c>
      <c r="B3" s="203"/>
      <c r="C3" s="203"/>
      <c r="D3" s="203"/>
      <c r="E3" s="203"/>
      <c r="F3" s="203"/>
      <c r="G3" s="203"/>
      <c r="H3" s="203"/>
      <c r="I3" s="203"/>
      <c r="J3" s="203"/>
      <c r="K3" s="203"/>
      <c r="L3" s="203"/>
      <c r="M3" s="203"/>
      <c r="N3" s="203"/>
      <c r="O3" s="203"/>
    </row>
    <row r="4" s="200" customFormat="true" ht="12.75" customHeight="true" spans="1:15">
      <c r="A4" s="205"/>
      <c r="B4" s="205"/>
      <c r="C4" s="205"/>
      <c r="D4" s="205"/>
      <c r="E4" s="205"/>
      <c r="F4" s="205"/>
      <c r="G4" s="205"/>
      <c r="H4" s="205"/>
      <c r="I4" s="205"/>
      <c r="J4" s="205"/>
      <c r="K4" s="205"/>
      <c r="L4" s="205"/>
      <c r="M4" s="205"/>
      <c r="N4" s="205"/>
      <c r="O4" s="205"/>
    </row>
    <row r="5" s="200" customFormat="true" ht="12.75" customHeight="true" spans="1:15">
      <c r="A5" s="206" t="s">
        <v>93</v>
      </c>
      <c r="B5" s="205"/>
      <c r="C5" s="207" t="s">
        <v>37</v>
      </c>
      <c r="D5" s="207"/>
      <c r="E5" s="207"/>
      <c r="F5" s="207"/>
      <c r="G5" s="207"/>
      <c r="H5" s="212"/>
      <c r="I5" s="205"/>
      <c r="J5" s="207" t="s">
        <v>967</v>
      </c>
      <c r="K5" s="207"/>
      <c r="L5" s="207"/>
      <c r="M5" s="207"/>
      <c r="N5" s="207"/>
      <c r="O5" s="205"/>
    </row>
    <row r="6" s="200" customFormat="true" ht="12.75" customHeight="true" spans="1:15">
      <c r="A6" s="208"/>
      <c r="B6" s="205"/>
      <c r="C6" s="207" t="s">
        <v>46</v>
      </c>
      <c r="D6" s="207"/>
      <c r="E6" s="207"/>
      <c r="F6" s="207"/>
      <c r="G6" s="207"/>
      <c r="H6" s="212"/>
      <c r="I6" s="205"/>
      <c r="J6" s="207" t="s">
        <v>968</v>
      </c>
      <c r="K6" s="207"/>
      <c r="L6" s="207"/>
      <c r="M6" s="207"/>
      <c r="N6" s="207"/>
      <c r="O6" s="205"/>
    </row>
    <row r="7" s="200" customFormat="true" ht="12.75" customHeight="true" spans="1:15">
      <c r="A7" s="209"/>
      <c r="B7" s="205"/>
      <c r="C7" s="207" t="s">
        <v>969</v>
      </c>
      <c r="D7" s="207"/>
      <c r="E7" s="207"/>
      <c r="F7" s="207"/>
      <c r="G7" s="207"/>
      <c r="H7" s="214"/>
      <c r="I7" s="205"/>
      <c r="J7" s="207" t="s">
        <v>970</v>
      </c>
      <c r="K7" s="207"/>
      <c r="L7" s="207"/>
      <c r="M7" s="207"/>
      <c r="N7" s="207"/>
      <c r="O7" s="205"/>
    </row>
    <row r="8" s="200" customFormat="true" ht="12.75" customHeight="true" spans="1:15">
      <c r="A8" s="210"/>
      <c r="B8" s="205"/>
      <c r="C8" s="207" t="s">
        <v>971</v>
      </c>
      <c r="D8" s="207"/>
      <c r="E8" s="207"/>
      <c r="F8" s="207"/>
      <c r="G8" s="207"/>
      <c r="H8" s="207"/>
      <c r="I8" s="207"/>
      <c r="J8" s="207"/>
      <c r="K8" s="207"/>
      <c r="L8" s="207"/>
      <c r="M8" s="207"/>
      <c r="N8" s="207"/>
      <c r="O8" s="205"/>
    </row>
    <row r="9" s="200" customFormat="true" ht="12.75" customHeight="true"/>
    <row r="10" ht="12.75" customHeight="true" spans="1:13">
      <c r="A10" s="211" t="s">
        <v>972</v>
      </c>
      <c r="B10" s="211"/>
      <c r="C10" s="211"/>
      <c r="D10" s="211"/>
      <c r="E10" s="211"/>
      <c r="F10" s="205"/>
      <c r="G10" s="205"/>
      <c r="H10" s="205"/>
      <c r="I10" s="205"/>
      <c r="J10" s="205"/>
      <c r="K10" s="205"/>
      <c r="L10" s="205"/>
      <c r="M10" s="205"/>
    </row>
    <row r="11" ht="12.75" customHeight="true" spans="1:13">
      <c r="A11" s="205"/>
      <c r="B11" s="205"/>
      <c r="C11" s="205"/>
      <c r="D11" s="205"/>
      <c r="E11" s="205"/>
      <c r="F11" s="205"/>
      <c r="G11" s="205"/>
      <c r="H11" s="205"/>
      <c r="I11" s="205"/>
      <c r="J11" s="205"/>
      <c r="K11" s="205"/>
      <c r="L11" s="205"/>
      <c r="M11" s="205"/>
    </row>
    <row r="12" ht="12.75" customHeight="true" spans="1:15">
      <c r="A12" s="208">
        <v>2111</v>
      </c>
      <c r="B12" s="205">
        <v>2112</v>
      </c>
      <c r="C12" s="205">
        <v>2113</v>
      </c>
      <c r="D12" s="208">
        <v>2114</v>
      </c>
      <c r="E12" s="205">
        <v>2115</v>
      </c>
      <c r="F12" s="208">
        <v>2116</v>
      </c>
      <c r="G12" s="208">
        <v>2117</v>
      </c>
      <c r="H12" s="208">
        <v>2118</v>
      </c>
      <c r="I12" s="208">
        <v>2119</v>
      </c>
      <c r="J12" s="208">
        <v>2120</v>
      </c>
      <c r="K12" s="208">
        <v>2121</v>
      </c>
      <c r="L12" s="208">
        <v>2122</v>
      </c>
      <c r="M12" s="208">
        <v>2123</v>
      </c>
      <c r="N12" s="208">
        <v>2124</v>
      </c>
      <c r="O12" s="208">
        <v>2125</v>
      </c>
    </row>
    <row r="13" ht="12.75" customHeight="true" spans="1:13">
      <c r="A13" s="205"/>
      <c r="B13" s="205"/>
      <c r="C13" s="205"/>
      <c r="D13" s="205"/>
      <c r="E13" s="205"/>
      <c r="F13" s="205"/>
      <c r="G13" s="205"/>
      <c r="H13" s="205"/>
      <c r="I13" s="205"/>
      <c r="J13" s="205"/>
      <c r="K13" s="205"/>
      <c r="L13" s="205"/>
      <c r="M13" s="205"/>
    </row>
    <row r="14" ht="12.75" customHeight="true" spans="1:13">
      <c r="A14" s="211" t="s">
        <v>973</v>
      </c>
      <c r="B14" s="211"/>
      <c r="C14" s="211"/>
      <c r="D14" s="211"/>
      <c r="E14" s="211"/>
      <c r="F14" s="205"/>
      <c r="G14" s="205"/>
      <c r="H14" s="205"/>
      <c r="I14" s="205"/>
      <c r="J14" s="205"/>
      <c r="K14" s="205"/>
      <c r="L14" s="205"/>
      <c r="M14" s="205"/>
    </row>
    <row r="15" ht="12.75" customHeight="true" spans="1:13">
      <c r="A15" s="205"/>
      <c r="B15" s="205"/>
      <c r="C15" s="205"/>
      <c r="D15" s="205"/>
      <c r="E15" s="205"/>
      <c r="F15" s="205"/>
      <c r="G15" s="205"/>
      <c r="H15" s="205"/>
      <c r="I15" s="205"/>
      <c r="J15" s="205"/>
      <c r="K15" s="205"/>
      <c r="L15" s="205"/>
      <c r="M15" s="205"/>
    </row>
    <row r="16" ht="12.75" customHeight="true" spans="1:15">
      <c r="A16" s="208">
        <v>2131</v>
      </c>
      <c r="B16" s="205">
        <v>2132</v>
      </c>
      <c r="C16" s="212">
        <v>2133</v>
      </c>
      <c r="D16" s="205">
        <v>2134</v>
      </c>
      <c r="E16" s="205">
        <v>2135</v>
      </c>
      <c r="F16" s="205">
        <v>2136</v>
      </c>
      <c r="G16" s="208">
        <v>2137</v>
      </c>
      <c r="H16" s="205">
        <v>2138</v>
      </c>
      <c r="I16" s="205">
        <v>2139</v>
      </c>
      <c r="J16" s="205">
        <v>2140</v>
      </c>
      <c r="K16" s="208">
        <v>2141</v>
      </c>
      <c r="L16" s="205">
        <v>2142</v>
      </c>
      <c r="M16" s="205">
        <v>2143</v>
      </c>
      <c r="N16" s="205">
        <v>2144</v>
      </c>
      <c r="O16" s="208">
        <v>2145</v>
      </c>
    </row>
    <row r="17" ht="12.75" customHeight="true" spans="1:13">
      <c r="A17" s="205"/>
      <c r="B17" s="205"/>
      <c r="C17" s="205"/>
      <c r="D17" s="205"/>
      <c r="E17" s="205"/>
      <c r="F17" s="205"/>
      <c r="G17" s="205"/>
      <c r="H17" s="205"/>
      <c r="I17" s="205"/>
      <c r="J17" s="205"/>
      <c r="K17" s="205"/>
      <c r="L17" s="205"/>
      <c r="M17" s="205"/>
    </row>
    <row r="18" ht="12.75" customHeight="true" spans="1:13">
      <c r="A18" s="211" t="s">
        <v>974</v>
      </c>
      <c r="B18" s="211"/>
      <c r="C18" s="211"/>
      <c r="D18" s="211"/>
      <c r="E18" s="205"/>
      <c r="F18" s="215"/>
      <c r="G18" s="215"/>
      <c r="H18" s="215"/>
      <c r="I18" s="215"/>
      <c r="J18" s="215"/>
      <c r="K18" s="205"/>
      <c r="M18" s="205"/>
    </row>
    <row r="19" ht="12.75" customHeight="true" spans="1:13">
      <c r="A19" s="205"/>
      <c r="B19" s="205"/>
      <c r="C19" s="205"/>
      <c r="D19" s="205"/>
      <c r="E19" s="205"/>
      <c r="F19" s="205"/>
      <c r="G19" s="205"/>
      <c r="H19" s="205"/>
      <c r="I19" s="205"/>
      <c r="J19" s="205"/>
      <c r="K19" s="205"/>
      <c r="L19" s="205"/>
      <c r="M19" s="205"/>
    </row>
    <row r="20" ht="12.75" customHeight="true" spans="1:15">
      <c r="A20" s="205">
        <v>2201</v>
      </c>
      <c r="B20" s="205">
        <v>2202</v>
      </c>
      <c r="C20" s="205">
        <v>2203</v>
      </c>
      <c r="D20" s="205">
        <v>2204</v>
      </c>
      <c r="E20" s="205">
        <v>2205</v>
      </c>
      <c r="F20" s="205">
        <v>2206</v>
      </c>
      <c r="G20" s="205">
        <v>2207</v>
      </c>
      <c r="H20" s="205">
        <v>2208</v>
      </c>
      <c r="I20" s="205">
        <v>2209</v>
      </c>
      <c r="J20" s="205">
        <v>2210</v>
      </c>
      <c r="K20" s="205">
        <v>2211</v>
      </c>
      <c r="L20" s="205">
        <v>2212</v>
      </c>
      <c r="M20" s="205">
        <v>2213</v>
      </c>
      <c r="N20" s="205">
        <v>2214</v>
      </c>
      <c r="O20" s="205">
        <v>2215</v>
      </c>
    </row>
    <row r="21" ht="12.75" customHeight="true" spans="1:15">
      <c r="A21" s="210">
        <v>2216</v>
      </c>
      <c r="B21" s="205">
        <v>2217</v>
      </c>
      <c r="C21" s="205">
        <v>2218</v>
      </c>
      <c r="D21" s="205">
        <v>2219</v>
      </c>
      <c r="E21" s="205">
        <v>2220</v>
      </c>
      <c r="F21" s="205">
        <v>2221</v>
      </c>
      <c r="G21" s="205">
        <v>2222</v>
      </c>
      <c r="H21" s="205">
        <v>2223</v>
      </c>
      <c r="I21" s="205">
        <v>2224</v>
      </c>
      <c r="J21" s="205">
        <v>2225</v>
      </c>
      <c r="K21" s="205">
        <v>2226</v>
      </c>
      <c r="L21" s="205">
        <v>2227</v>
      </c>
      <c r="M21" s="205">
        <v>2228</v>
      </c>
      <c r="N21" s="205">
        <v>2229</v>
      </c>
      <c r="O21" s="205">
        <v>2230</v>
      </c>
    </row>
    <row r="22" ht="12.75" customHeight="true" spans="1:13">
      <c r="A22" s="205">
        <v>2231</v>
      </c>
      <c r="B22" s="205">
        <v>2232</v>
      </c>
      <c r="C22" s="205">
        <v>2233</v>
      </c>
      <c r="D22" s="205"/>
      <c r="E22" s="205"/>
      <c r="F22" s="205"/>
      <c r="G22" s="205"/>
      <c r="H22" s="205"/>
      <c r="I22" s="205"/>
      <c r="J22" s="205"/>
      <c r="K22" s="205"/>
      <c r="L22" s="205"/>
      <c r="M22" s="205"/>
    </row>
    <row r="23" ht="12.75" customHeight="true" spans="1:13">
      <c r="A23" s="205"/>
      <c r="B23" s="205"/>
      <c r="C23" s="205"/>
      <c r="D23" s="205"/>
      <c r="E23" s="205"/>
      <c r="F23" s="205"/>
      <c r="G23" s="205"/>
      <c r="H23" s="205"/>
      <c r="I23" s="205"/>
      <c r="J23" s="205"/>
      <c r="K23" s="205"/>
      <c r="L23" s="205"/>
      <c r="M23" s="205"/>
    </row>
    <row r="24" ht="12.75" customHeight="true" spans="1:13">
      <c r="A24" s="211" t="s">
        <v>975</v>
      </c>
      <c r="B24" s="211"/>
      <c r="C24" s="211"/>
      <c r="D24" s="211"/>
      <c r="E24" s="205"/>
      <c r="F24" s="215"/>
      <c r="G24" s="215"/>
      <c r="H24" s="215"/>
      <c r="I24" s="215"/>
      <c r="J24" s="215"/>
      <c r="K24" s="205"/>
      <c r="M24" s="205"/>
    </row>
    <row r="25" ht="12.75" customHeight="true" spans="1:13">
      <c r="A25" s="205"/>
      <c r="B25" s="205"/>
      <c r="C25" s="205"/>
      <c r="D25" s="205"/>
      <c r="E25" s="205"/>
      <c r="F25" s="205"/>
      <c r="G25" s="205"/>
      <c r="H25" s="205"/>
      <c r="I25" s="205"/>
      <c r="J25" s="205"/>
      <c r="K25" s="205"/>
      <c r="L25" s="205"/>
      <c r="M25" s="205"/>
    </row>
    <row r="26" ht="12.75" customHeight="true" spans="1:15">
      <c r="A26" s="205">
        <v>2301</v>
      </c>
      <c r="B26" s="205">
        <v>2302</v>
      </c>
      <c r="C26" s="205">
        <v>2303</v>
      </c>
      <c r="D26" s="210">
        <v>2304</v>
      </c>
      <c r="E26" s="205">
        <v>2305</v>
      </c>
      <c r="F26" s="205">
        <v>2306</v>
      </c>
      <c r="G26" s="205">
        <v>2307</v>
      </c>
      <c r="H26" s="205">
        <v>2308</v>
      </c>
      <c r="I26" s="205">
        <v>2309</v>
      </c>
      <c r="J26" s="205">
        <v>2310</v>
      </c>
      <c r="K26" s="205">
        <v>2311</v>
      </c>
      <c r="L26" s="205">
        <v>2312</v>
      </c>
      <c r="M26" s="205">
        <v>2313</v>
      </c>
      <c r="N26" s="205">
        <v>2314</v>
      </c>
      <c r="O26" s="205">
        <v>2315</v>
      </c>
    </row>
    <row r="27" ht="12.75" customHeight="true" spans="1:15">
      <c r="A27" s="205">
        <v>2316</v>
      </c>
      <c r="B27" s="205">
        <v>2317</v>
      </c>
      <c r="C27" s="205">
        <v>2318</v>
      </c>
      <c r="D27" s="205">
        <v>2319</v>
      </c>
      <c r="E27" s="205">
        <v>2320</v>
      </c>
      <c r="F27" s="205">
        <v>2321</v>
      </c>
      <c r="G27" s="205">
        <v>2322</v>
      </c>
      <c r="H27" s="205">
        <v>2323</v>
      </c>
      <c r="I27" s="216">
        <v>2324</v>
      </c>
      <c r="J27" s="205">
        <v>2325</v>
      </c>
      <c r="K27" s="205">
        <v>2326</v>
      </c>
      <c r="L27" s="205">
        <v>2327</v>
      </c>
      <c r="M27" s="205">
        <v>2328</v>
      </c>
      <c r="N27" s="205">
        <v>2329</v>
      </c>
      <c r="O27" s="205">
        <v>2330</v>
      </c>
    </row>
    <row r="28" ht="12.75" customHeight="true" spans="1:15">
      <c r="A28" s="205">
        <v>2331</v>
      </c>
      <c r="B28" s="205">
        <v>2332</v>
      </c>
      <c r="C28" s="205">
        <v>2333</v>
      </c>
      <c r="D28" s="205">
        <v>2334</v>
      </c>
      <c r="E28" s="205">
        <v>2335</v>
      </c>
      <c r="F28" s="205">
        <v>2336</v>
      </c>
      <c r="G28" s="205">
        <v>2337</v>
      </c>
      <c r="H28" s="205">
        <v>2338</v>
      </c>
      <c r="I28" s="205">
        <v>2339</v>
      </c>
      <c r="J28" s="205">
        <v>2340</v>
      </c>
      <c r="K28" s="205">
        <v>2341</v>
      </c>
      <c r="L28" s="205">
        <v>2342</v>
      </c>
      <c r="M28" s="205">
        <v>2343</v>
      </c>
      <c r="N28" s="205">
        <v>2344</v>
      </c>
      <c r="O28" s="205">
        <v>2345</v>
      </c>
    </row>
    <row r="29" ht="12.75" customHeight="true" spans="1:15">
      <c r="A29" s="205">
        <v>2346</v>
      </c>
      <c r="B29" s="205">
        <v>2347</v>
      </c>
      <c r="C29" s="205">
        <v>2348</v>
      </c>
      <c r="D29" s="205">
        <v>2349</v>
      </c>
      <c r="E29" s="205">
        <v>2350</v>
      </c>
      <c r="F29" s="205">
        <v>2351</v>
      </c>
      <c r="G29" s="205">
        <v>2352</v>
      </c>
      <c r="H29" s="205">
        <v>2353</v>
      </c>
      <c r="I29" s="205">
        <v>2354</v>
      </c>
      <c r="J29" s="205">
        <v>2355</v>
      </c>
      <c r="K29" s="205">
        <v>2356</v>
      </c>
      <c r="L29" s="205">
        <v>2357</v>
      </c>
      <c r="M29" s="205">
        <v>2358</v>
      </c>
      <c r="N29" s="205">
        <v>2359</v>
      </c>
      <c r="O29" s="205">
        <v>2360</v>
      </c>
    </row>
    <row r="30" ht="12.75" customHeight="true" spans="1:14">
      <c r="A30" s="205">
        <v>2361</v>
      </c>
      <c r="B30" s="205">
        <v>2362</v>
      </c>
      <c r="C30" s="205">
        <v>2363</v>
      </c>
      <c r="D30" s="205">
        <v>2364</v>
      </c>
      <c r="E30" s="205">
        <v>2365</v>
      </c>
      <c r="F30" s="212">
        <v>2366</v>
      </c>
      <c r="G30" s="205">
        <v>2367</v>
      </c>
      <c r="H30" s="212">
        <v>2368</v>
      </c>
      <c r="J30"/>
      <c r="K30"/>
      <c r="L30"/>
      <c r="M30"/>
      <c r="N30"/>
    </row>
    <row r="31" ht="12.75" customHeight="true" spans="1:13">
      <c r="A31" s="205"/>
      <c r="B31" s="205"/>
      <c r="C31" s="205"/>
      <c r="D31" s="205"/>
      <c r="E31" s="205"/>
      <c r="F31" s="205"/>
      <c r="G31" s="205"/>
      <c r="H31" s="205"/>
      <c r="I31" s="205"/>
      <c r="J31" s="205"/>
      <c r="K31" s="205"/>
      <c r="L31" s="205"/>
      <c r="M31" s="205"/>
    </row>
    <row r="32" ht="12.75" customHeight="true" spans="1:13">
      <c r="A32" s="211" t="s">
        <v>976</v>
      </c>
      <c r="B32" s="211"/>
      <c r="C32" s="211"/>
      <c r="D32" s="211"/>
      <c r="E32" s="205"/>
      <c r="F32" s="205"/>
      <c r="G32" s="205"/>
      <c r="H32" s="205"/>
      <c r="I32" s="205"/>
      <c r="J32" s="205"/>
      <c r="K32" s="205"/>
      <c r="L32" s="205"/>
      <c r="M32" s="205"/>
    </row>
    <row r="33" ht="12.75" customHeight="true" spans="1:13">
      <c r="A33" s="205"/>
      <c r="B33" s="205"/>
      <c r="C33" s="205"/>
      <c r="D33" s="205"/>
      <c r="E33" s="205"/>
      <c r="F33" s="205"/>
      <c r="G33" s="205"/>
      <c r="H33" s="205"/>
      <c r="I33" s="205"/>
      <c r="J33" s="205"/>
      <c r="K33" s="205"/>
      <c r="L33" s="205"/>
      <c r="M33" s="205"/>
    </row>
    <row r="34" ht="12.75" customHeight="true" spans="1:15">
      <c r="A34" s="205">
        <v>2401</v>
      </c>
      <c r="B34" s="205">
        <v>2402</v>
      </c>
      <c r="C34" s="205">
        <v>2403</v>
      </c>
      <c r="D34" s="205">
        <v>2404</v>
      </c>
      <c r="E34" s="205">
        <v>2405</v>
      </c>
      <c r="F34" s="205">
        <v>2406</v>
      </c>
      <c r="G34" s="205">
        <v>2407</v>
      </c>
      <c r="H34" s="205">
        <v>2408</v>
      </c>
      <c r="I34" s="205">
        <v>2409</v>
      </c>
      <c r="J34" s="205">
        <v>2410</v>
      </c>
      <c r="K34" s="205">
        <v>2411</v>
      </c>
      <c r="L34" s="205">
        <v>2412</v>
      </c>
      <c r="M34" s="205">
        <v>2413</v>
      </c>
      <c r="N34" s="205">
        <v>2414</v>
      </c>
      <c r="O34" s="205">
        <v>2415</v>
      </c>
    </row>
    <row r="35" ht="12.75" customHeight="true" spans="1:13">
      <c r="A35" s="205">
        <v>2416</v>
      </c>
      <c r="B35" s="205">
        <v>2417</v>
      </c>
      <c r="C35" s="205">
        <v>2418</v>
      </c>
      <c r="D35" s="205"/>
      <c r="E35" s="205"/>
      <c r="F35" s="205"/>
      <c r="G35" s="205"/>
      <c r="H35" s="205"/>
      <c r="I35" s="205"/>
      <c r="J35" s="205"/>
      <c r="K35" s="205"/>
      <c r="L35" s="205"/>
      <c r="M35" s="205"/>
    </row>
    <row r="36" ht="12.75" customHeight="true" spans="1:13">
      <c r="A36" s="205"/>
      <c r="B36" s="205"/>
      <c r="C36" s="205"/>
      <c r="D36" s="205"/>
      <c r="E36" s="205"/>
      <c r="F36" s="205"/>
      <c r="G36" s="205"/>
      <c r="H36" s="205"/>
      <c r="I36" s="205"/>
      <c r="J36" s="205"/>
      <c r="K36" s="205"/>
      <c r="L36" s="205"/>
      <c r="M36" s="205"/>
    </row>
    <row r="37" ht="12.75" customHeight="true" spans="1:13">
      <c r="A37" s="211" t="s">
        <v>977</v>
      </c>
      <c r="B37" s="211"/>
      <c r="C37" s="211"/>
      <c r="D37" s="211"/>
      <c r="E37" s="205"/>
      <c r="F37" s="205"/>
      <c r="G37" s="205"/>
      <c r="H37" s="205"/>
      <c r="I37" s="205"/>
      <c r="J37" s="205"/>
      <c r="K37" s="205"/>
      <c r="L37" s="205"/>
      <c r="M37" s="205"/>
    </row>
    <row r="38" ht="12.75" customHeight="true" spans="1:13">
      <c r="A38" s="205"/>
      <c r="B38" s="205"/>
      <c r="C38" s="205"/>
      <c r="D38" s="205"/>
      <c r="E38" s="205"/>
      <c r="F38" s="205"/>
      <c r="G38" s="205"/>
      <c r="H38" s="205"/>
      <c r="I38" s="205"/>
      <c r="J38" s="205"/>
      <c r="K38" s="205"/>
      <c r="L38" s="205"/>
      <c r="M38" s="205"/>
    </row>
    <row r="39" ht="12.75" customHeight="true" spans="1:15">
      <c r="A39" s="205">
        <v>2419</v>
      </c>
      <c r="B39" s="205">
        <v>2420</v>
      </c>
      <c r="C39" s="205">
        <v>2421</v>
      </c>
      <c r="D39" s="205">
        <v>2422</v>
      </c>
      <c r="E39" s="205">
        <v>2423</v>
      </c>
      <c r="F39" s="205">
        <v>2424</v>
      </c>
      <c r="G39" s="205">
        <v>2425</v>
      </c>
      <c r="H39" s="205">
        <v>2426</v>
      </c>
      <c r="I39" s="205">
        <v>2427</v>
      </c>
      <c r="J39" s="205">
        <v>2428</v>
      </c>
      <c r="K39" s="205">
        <v>2429</v>
      </c>
      <c r="L39" s="205">
        <v>2430</v>
      </c>
      <c r="M39" s="205">
        <v>2431</v>
      </c>
      <c r="N39" s="205">
        <v>2432</v>
      </c>
      <c r="O39" s="205">
        <v>2433</v>
      </c>
    </row>
    <row r="40" ht="12.75" customHeight="true" spans="1:18">
      <c r="A40" s="205">
        <v>2434</v>
      </c>
      <c r="B40" s="205">
        <v>2435</v>
      </c>
      <c r="C40" s="205">
        <v>2436</v>
      </c>
      <c r="D40" s="205">
        <v>2437</v>
      </c>
      <c r="E40" s="205">
        <v>2438</v>
      </c>
      <c r="F40" s="205">
        <v>2439</v>
      </c>
      <c r="G40" s="205">
        <v>2440</v>
      </c>
      <c r="H40" s="205">
        <v>2441</v>
      </c>
      <c r="I40" s="205">
        <v>2442</v>
      </c>
      <c r="J40" s="205">
        <v>2443</v>
      </c>
      <c r="K40" s="205">
        <v>2444</v>
      </c>
      <c r="L40" s="205">
        <v>2445</v>
      </c>
      <c r="M40" s="205">
        <v>2446</v>
      </c>
      <c r="N40" s="205">
        <v>2447</v>
      </c>
      <c r="O40" s="205">
        <v>2448</v>
      </c>
      <c r="P40"/>
      <c r="Q40"/>
      <c r="R40"/>
    </row>
    <row r="41" ht="12.75" customHeight="true" spans="1:14">
      <c r="A41" s="205">
        <v>2449</v>
      </c>
      <c r="B41" s="205">
        <v>2450</v>
      </c>
      <c r="C41" s="205"/>
      <c r="D41" s="205"/>
      <c r="E41" s="205"/>
      <c r="F41" s="205"/>
      <c r="G41" s="205"/>
      <c r="H41" s="205"/>
      <c r="I41" s="205"/>
      <c r="N41"/>
    </row>
    <row r="42" ht="12.75" customHeight="true" spans="1:13">
      <c r="A42" s="205"/>
      <c r="B42" s="205"/>
      <c r="C42" s="205"/>
      <c r="D42" s="205"/>
      <c r="E42" s="205"/>
      <c r="F42" s="205"/>
      <c r="G42" s="205"/>
      <c r="H42" s="205"/>
      <c r="I42" s="205"/>
      <c r="J42" s="205"/>
      <c r="K42" s="205"/>
      <c r="L42" s="205"/>
      <c r="M42" s="205"/>
    </row>
    <row r="43" ht="12.75" customHeight="true" spans="1:13">
      <c r="A43" s="211" t="s">
        <v>978</v>
      </c>
      <c r="B43" s="211"/>
      <c r="C43" s="211"/>
      <c r="D43" s="211"/>
      <c r="E43" s="205"/>
      <c r="F43" s="205"/>
      <c r="G43" s="205"/>
      <c r="H43" s="205"/>
      <c r="I43" s="205"/>
      <c r="J43" s="205"/>
      <c r="K43" s="205"/>
      <c r="L43" s="205"/>
      <c r="M43" s="205"/>
    </row>
    <row r="44" ht="12.75" customHeight="true" spans="1:13">
      <c r="A44" s="205"/>
      <c r="B44" s="205"/>
      <c r="C44" s="205"/>
      <c r="D44" s="205"/>
      <c r="E44" s="205"/>
      <c r="F44" s="205"/>
      <c r="G44" s="205"/>
      <c r="H44" s="205"/>
      <c r="I44" s="205"/>
      <c r="J44" s="205"/>
      <c r="K44" s="205"/>
      <c r="L44" s="205"/>
      <c r="M44" s="205"/>
    </row>
    <row r="45" ht="12.75" customHeight="true" spans="1:15">
      <c r="A45" s="205">
        <v>2451</v>
      </c>
      <c r="B45" s="205">
        <v>2452</v>
      </c>
      <c r="C45" s="205">
        <v>2453</v>
      </c>
      <c r="D45" s="205">
        <v>2454</v>
      </c>
      <c r="E45" s="205">
        <v>2455</v>
      </c>
      <c r="F45" s="205">
        <v>2456</v>
      </c>
      <c r="G45" s="205">
        <v>2457</v>
      </c>
      <c r="H45" s="205">
        <v>2458</v>
      </c>
      <c r="I45" s="205">
        <v>2459</v>
      </c>
      <c r="J45" s="205">
        <v>2460</v>
      </c>
      <c r="K45" s="205">
        <v>2461</v>
      </c>
      <c r="L45" s="205">
        <v>2462</v>
      </c>
      <c r="M45" s="205">
        <v>2463</v>
      </c>
      <c r="N45" s="205">
        <v>2464</v>
      </c>
      <c r="O45" s="205">
        <v>2465</v>
      </c>
    </row>
    <row r="46" ht="12.75" customHeight="true" spans="1:11">
      <c r="A46" s="205">
        <v>2466</v>
      </c>
      <c r="B46" s="205">
        <v>2467</v>
      </c>
      <c r="C46" s="205">
        <v>2468</v>
      </c>
      <c r="D46" s="205">
        <v>2469</v>
      </c>
      <c r="E46" s="205"/>
      <c r="F46" s="205"/>
      <c r="G46" s="205"/>
      <c r="H46" s="205"/>
      <c r="I46" s="205"/>
      <c r="J46" s="205"/>
      <c r="K46" s="205"/>
    </row>
    <row r="47" ht="12.75" customHeight="true" spans="1:13">
      <c r="A47" s="205"/>
      <c r="B47" s="205"/>
      <c r="C47" s="205"/>
      <c r="D47" s="205"/>
      <c r="E47" s="205"/>
      <c r="F47" s="205"/>
      <c r="G47" s="205"/>
      <c r="H47" s="205"/>
      <c r="I47" s="205"/>
      <c r="J47" s="205"/>
      <c r="K47" s="205"/>
      <c r="L47" s="205"/>
      <c r="M47" s="205"/>
    </row>
    <row r="48" ht="12.75" customHeight="true" spans="1:13">
      <c r="A48" s="211" t="s">
        <v>979</v>
      </c>
      <c r="B48" s="211"/>
      <c r="C48" s="211"/>
      <c r="D48" s="211"/>
      <c r="E48" s="205"/>
      <c r="F48" s="205"/>
      <c r="G48" s="205"/>
      <c r="H48" s="205"/>
      <c r="I48" s="205"/>
      <c r="J48" s="205"/>
      <c r="K48" s="205"/>
      <c r="L48" s="205"/>
      <c r="M48" s="205"/>
    </row>
    <row r="49" ht="12.75" customHeight="true" spans="1:13">
      <c r="A49" s="205"/>
      <c r="B49" s="205"/>
      <c r="C49" s="205"/>
      <c r="D49" s="205"/>
      <c r="E49" s="205"/>
      <c r="F49" s="205"/>
      <c r="G49" s="205"/>
      <c r="H49" s="205"/>
      <c r="I49" s="205"/>
      <c r="J49" s="205"/>
      <c r="K49" s="205"/>
      <c r="L49" s="205"/>
      <c r="M49" s="205"/>
    </row>
    <row r="50" ht="12.75" customHeight="true" spans="1:15">
      <c r="A50" s="205">
        <v>2501</v>
      </c>
      <c r="B50" s="205">
        <v>2502</v>
      </c>
      <c r="C50" s="205">
        <v>2503</v>
      </c>
      <c r="D50" s="205">
        <v>2504</v>
      </c>
      <c r="E50" s="205">
        <v>2505</v>
      </c>
      <c r="F50" s="205">
        <v>2506</v>
      </c>
      <c r="G50" s="205">
        <v>2507</v>
      </c>
      <c r="H50" s="205">
        <v>2508</v>
      </c>
      <c r="I50" s="205">
        <v>2509</v>
      </c>
      <c r="J50" s="205">
        <v>2510</v>
      </c>
      <c r="K50" s="205">
        <v>2511</v>
      </c>
      <c r="L50" s="205">
        <v>2512</v>
      </c>
      <c r="M50" s="205">
        <v>2513</v>
      </c>
      <c r="N50" s="205">
        <v>2514</v>
      </c>
      <c r="O50" s="205">
        <v>2515</v>
      </c>
    </row>
    <row r="51" ht="12.75" customHeight="true" spans="1:17">
      <c r="A51" s="205">
        <v>2516</v>
      </c>
      <c r="B51" s="205">
        <v>2517</v>
      </c>
      <c r="C51" s="205">
        <v>2518</v>
      </c>
      <c r="D51" s="210">
        <v>2519</v>
      </c>
      <c r="E51" s="205">
        <v>2520</v>
      </c>
      <c r="F51" s="205">
        <v>2521</v>
      </c>
      <c r="G51" s="205">
        <v>2522</v>
      </c>
      <c r="H51" s="205">
        <v>2523</v>
      </c>
      <c r="I51" s="205">
        <v>2524</v>
      </c>
      <c r="J51" s="205">
        <v>2525</v>
      </c>
      <c r="K51" s="205"/>
      <c r="P51"/>
      <c r="Q51"/>
    </row>
    <row r="52" ht="12.75" customHeight="true" spans="1:13">
      <c r="A52" s="205"/>
      <c r="B52" s="205"/>
      <c r="C52" s="205"/>
      <c r="D52" s="205"/>
      <c r="E52" s="205"/>
      <c r="F52" s="205"/>
      <c r="G52" s="205"/>
      <c r="H52" s="205"/>
      <c r="I52" s="205"/>
      <c r="J52" s="205"/>
      <c r="K52" s="205"/>
      <c r="L52" s="205"/>
      <c r="M52" s="205"/>
    </row>
    <row r="53" ht="12.75" customHeight="true" spans="1:13">
      <c r="A53" s="213" t="s">
        <v>980</v>
      </c>
      <c r="B53" s="213"/>
      <c r="C53" s="213"/>
      <c r="D53" s="213"/>
      <c r="E53" s="205"/>
      <c r="F53" s="205"/>
      <c r="G53" s="205"/>
      <c r="H53" s="205"/>
      <c r="I53" s="205"/>
      <c r="J53" s="205"/>
      <c r="K53" s="205"/>
      <c r="L53" s="205"/>
      <c r="M53" s="205"/>
    </row>
    <row r="54" ht="12.75" customHeight="true" spans="1:13">
      <c r="A54" s="205"/>
      <c r="B54" s="205"/>
      <c r="C54" s="205"/>
      <c r="D54" s="205"/>
      <c r="E54" s="205"/>
      <c r="F54" s="205"/>
      <c r="G54" s="205"/>
      <c r="H54" s="205"/>
      <c r="I54" s="205"/>
      <c r="J54" s="205"/>
      <c r="K54" s="205"/>
      <c r="L54" s="205"/>
      <c r="M54" s="205"/>
    </row>
    <row r="55" ht="12.75" customHeight="true" spans="1:15">
      <c r="A55" s="205">
        <v>2601</v>
      </c>
      <c r="B55" s="205">
        <v>2602</v>
      </c>
      <c r="C55" s="205">
        <v>2603</v>
      </c>
      <c r="D55" s="205">
        <v>2604</v>
      </c>
      <c r="E55" s="205">
        <v>2605</v>
      </c>
      <c r="F55" s="205">
        <v>2606</v>
      </c>
      <c r="G55" s="205">
        <v>2607</v>
      </c>
      <c r="H55" s="205">
        <v>2608</v>
      </c>
      <c r="I55" s="205">
        <v>2609</v>
      </c>
      <c r="J55" s="205">
        <v>2610</v>
      </c>
      <c r="K55" s="205">
        <v>2611</v>
      </c>
      <c r="L55" s="205">
        <v>2612</v>
      </c>
      <c r="M55" s="205">
        <v>2613</v>
      </c>
      <c r="N55" s="205">
        <v>2614</v>
      </c>
      <c r="O55" s="205">
        <v>2615</v>
      </c>
    </row>
    <row r="56" ht="12.75" customHeight="true" spans="1:13">
      <c r="A56" s="205">
        <v>2616</v>
      </c>
      <c r="B56" s="205">
        <v>2617</v>
      </c>
      <c r="C56" s="205"/>
      <c r="D56" s="205"/>
      <c r="E56" s="205"/>
      <c r="F56" s="205"/>
      <c r="G56" s="205"/>
      <c r="H56" s="205"/>
      <c r="I56" s="205"/>
      <c r="J56" s="205"/>
      <c r="K56" s="205"/>
      <c r="L56" s="205"/>
      <c r="M56" s="205"/>
    </row>
    <row r="57" ht="12.75" customHeight="true" spans="1:13">
      <c r="A57" s="205"/>
      <c r="B57" s="205"/>
      <c r="C57" s="205"/>
      <c r="D57" s="205"/>
      <c r="E57" s="205"/>
      <c r="F57" s="205"/>
      <c r="G57" s="205"/>
      <c r="H57" s="205"/>
      <c r="I57" s="205"/>
      <c r="J57" s="205"/>
      <c r="K57" s="205"/>
      <c r="L57" s="205"/>
      <c r="M57" s="205"/>
    </row>
    <row r="58" ht="12.75" customHeight="true" spans="1:13">
      <c r="A58" s="213" t="s">
        <v>981</v>
      </c>
      <c r="B58" s="213"/>
      <c r="C58" s="213"/>
      <c r="D58" s="213"/>
      <c r="E58" s="205"/>
      <c r="F58" s="205"/>
      <c r="G58" s="205"/>
      <c r="H58" s="205"/>
      <c r="I58" s="205"/>
      <c r="J58" s="205"/>
      <c r="K58" s="205"/>
      <c r="L58" s="205"/>
      <c r="M58" s="205"/>
    </row>
    <row r="59" ht="12.75" customHeight="true" spans="1:13">
      <c r="A59" s="205"/>
      <c r="B59" s="205"/>
      <c r="C59" s="205"/>
      <c r="D59" s="205"/>
      <c r="E59" s="205"/>
      <c r="F59" s="205"/>
      <c r="G59" s="205"/>
      <c r="H59" s="205"/>
      <c r="I59" s="205"/>
      <c r="J59" s="205"/>
      <c r="K59" s="205"/>
      <c r="L59" s="205"/>
      <c r="M59" s="205"/>
    </row>
    <row r="60" ht="12.75" customHeight="true" spans="1:15">
      <c r="A60" s="205">
        <v>2618</v>
      </c>
      <c r="B60" s="205">
        <v>2619</v>
      </c>
      <c r="C60" s="205">
        <v>2620</v>
      </c>
      <c r="D60" s="205">
        <v>2621</v>
      </c>
      <c r="E60" s="205">
        <v>2622</v>
      </c>
      <c r="F60" s="205">
        <v>2623</v>
      </c>
      <c r="G60" s="205">
        <v>2624</v>
      </c>
      <c r="H60" s="205">
        <v>2625</v>
      </c>
      <c r="I60" s="205">
        <v>2626</v>
      </c>
      <c r="J60" s="205">
        <v>2627</v>
      </c>
      <c r="K60" s="205">
        <v>2628</v>
      </c>
      <c r="L60" s="205">
        <v>2629</v>
      </c>
      <c r="M60" s="205">
        <v>2630</v>
      </c>
      <c r="N60" s="205">
        <v>2631</v>
      </c>
      <c r="O60" s="205">
        <v>2632</v>
      </c>
    </row>
    <row r="61" ht="12.75" customHeight="true" spans="1:17">
      <c r="A61" s="205">
        <v>2633</v>
      </c>
      <c r="B61" s="205">
        <v>2634</v>
      </c>
      <c r="C61" s="205">
        <v>2635</v>
      </c>
      <c r="D61" s="205">
        <v>2636</v>
      </c>
      <c r="E61" s="205">
        <v>2637</v>
      </c>
      <c r="F61" s="205">
        <v>2638</v>
      </c>
      <c r="G61" s="205">
        <v>2639</v>
      </c>
      <c r="H61" s="205">
        <v>2640</v>
      </c>
      <c r="I61" s="205">
        <v>2641</v>
      </c>
      <c r="J61" s="205">
        <v>2642</v>
      </c>
      <c r="K61" s="205">
        <v>2643</v>
      </c>
      <c r="L61" s="205">
        <v>2644</v>
      </c>
      <c r="M61" s="205">
        <v>2645</v>
      </c>
      <c r="N61" s="205">
        <v>2646</v>
      </c>
      <c r="O61" s="205">
        <v>2647</v>
      </c>
      <c r="P61"/>
      <c r="Q61"/>
    </row>
    <row r="62" ht="12.75" customHeight="true" spans="1:13">
      <c r="A62" s="205">
        <v>2648</v>
      </c>
      <c r="B62" s="205">
        <v>2649</v>
      </c>
      <c r="C62" s="205"/>
      <c r="D62" s="205"/>
      <c r="E62" s="205"/>
      <c r="F62" s="205"/>
      <c r="G62" s="205"/>
      <c r="H62" s="205"/>
      <c r="I62" s="205"/>
      <c r="J62" s="205"/>
      <c r="K62" s="205"/>
      <c r="L62" s="205"/>
      <c r="M62" s="205"/>
    </row>
    <row r="63" ht="12.75" customHeight="true" spans="1:13">
      <c r="A63" s="205"/>
      <c r="B63" s="205"/>
      <c r="C63" s="205"/>
      <c r="D63" s="205"/>
      <c r="E63" s="205"/>
      <c r="F63" s="205"/>
      <c r="G63" s="205"/>
      <c r="H63" s="205"/>
      <c r="I63" s="205"/>
      <c r="J63" s="205"/>
      <c r="K63" s="205"/>
      <c r="L63" s="205"/>
      <c r="M63" s="205"/>
    </row>
    <row r="64" ht="12.75" customHeight="true" spans="1:13">
      <c r="A64" s="213" t="s">
        <v>982</v>
      </c>
      <c r="B64" s="213"/>
      <c r="C64" s="213"/>
      <c r="D64" s="213"/>
      <c r="E64" s="205"/>
      <c r="F64" s="205"/>
      <c r="G64" s="205"/>
      <c r="H64" s="205"/>
      <c r="I64" s="205"/>
      <c r="J64" s="205"/>
      <c r="K64" s="205"/>
      <c r="L64" s="205"/>
      <c r="M64" s="205"/>
    </row>
    <row r="65" ht="12.75" customHeight="true" spans="1:13">
      <c r="A65" s="205"/>
      <c r="B65" s="205"/>
      <c r="C65" s="205"/>
      <c r="D65" s="205"/>
      <c r="E65" s="205"/>
      <c r="F65" s="205"/>
      <c r="G65" s="205"/>
      <c r="H65" s="205"/>
      <c r="I65" s="205"/>
      <c r="J65" s="205"/>
      <c r="K65" s="205"/>
      <c r="L65" s="205"/>
      <c r="M65" s="205"/>
    </row>
    <row r="66" ht="12.75" customHeight="true" spans="1:13">
      <c r="A66" s="205">
        <v>2650</v>
      </c>
      <c r="B66" s="205">
        <v>2651</v>
      </c>
      <c r="C66" s="205">
        <v>2652</v>
      </c>
      <c r="D66" s="205">
        <v>2653</v>
      </c>
      <c r="E66" s="205">
        <v>2654</v>
      </c>
      <c r="F66" s="205">
        <v>2655</v>
      </c>
      <c r="G66" s="205">
        <v>2656</v>
      </c>
      <c r="H66" s="205">
        <v>2657</v>
      </c>
      <c r="I66" s="205">
        <v>2658</v>
      </c>
      <c r="J66" s="205">
        <v>2659</v>
      </c>
      <c r="K66" s="205">
        <v>2660</v>
      </c>
      <c r="L66" s="205">
        <v>2661</v>
      </c>
      <c r="M66" s="205">
        <v>2662</v>
      </c>
    </row>
    <row r="67" ht="12.75" customHeight="true" spans="1:13">
      <c r="A67" s="205"/>
      <c r="B67" s="205"/>
      <c r="C67" s="205"/>
      <c r="D67" s="205"/>
      <c r="E67" s="205"/>
      <c r="F67" s="205"/>
      <c r="G67" s="205"/>
      <c r="H67" s="205"/>
      <c r="I67" s="205"/>
      <c r="J67" s="205"/>
      <c r="K67" s="205"/>
      <c r="L67" s="205"/>
      <c r="M67" s="205"/>
    </row>
    <row r="68" ht="12.75" customHeight="true" spans="1:13">
      <c r="A68" s="213" t="s">
        <v>983</v>
      </c>
      <c r="B68" s="213"/>
      <c r="C68" s="213"/>
      <c r="D68" s="213"/>
      <c r="E68" s="205"/>
      <c r="F68" s="205"/>
      <c r="G68" s="205"/>
      <c r="H68" s="205"/>
      <c r="I68" s="205"/>
      <c r="J68" s="205"/>
      <c r="K68" s="205"/>
      <c r="L68" s="205"/>
      <c r="M68" s="205"/>
    </row>
    <row r="69" ht="12.75" customHeight="true" spans="1:13">
      <c r="A69" s="205"/>
      <c r="B69" s="205"/>
      <c r="C69" s="205"/>
      <c r="D69" s="205"/>
      <c r="E69" s="205"/>
      <c r="F69" s="205"/>
      <c r="G69" s="205"/>
      <c r="H69" s="205"/>
      <c r="I69" s="205"/>
      <c r="J69" s="205"/>
      <c r="K69" s="205"/>
      <c r="L69" s="205"/>
      <c r="M69" s="205"/>
    </row>
    <row r="70" ht="12.75" customHeight="true" spans="1:15">
      <c r="A70" s="212">
        <v>2701</v>
      </c>
      <c r="B70" s="205">
        <v>2702</v>
      </c>
      <c r="C70" s="205">
        <v>2703</v>
      </c>
      <c r="D70" s="205">
        <v>2704</v>
      </c>
      <c r="E70" s="205">
        <v>2705</v>
      </c>
      <c r="F70" s="205">
        <v>2706</v>
      </c>
      <c r="G70" s="205">
        <v>2707</v>
      </c>
      <c r="H70" s="205">
        <v>2708</v>
      </c>
      <c r="I70" s="205">
        <v>2709</v>
      </c>
      <c r="J70" s="205">
        <v>2710</v>
      </c>
      <c r="K70" s="205">
        <v>2711</v>
      </c>
      <c r="L70" s="205">
        <v>2712</v>
      </c>
      <c r="M70" s="205">
        <v>2713</v>
      </c>
      <c r="N70" s="205">
        <v>2714</v>
      </c>
      <c r="O70" s="205">
        <v>2715</v>
      </c>
    </row>
    <row r="71" ht="12.75" customHeight="true" spans="1:17">
      <c r="A71" s="205">
        <v>2716</v>
      </c>
      <c r="B71" s="205">
        <v>2717</v>
      </c>
      <c r="C71" s="205">
        <v>2718</v>
      </c>
      <c r="D71" s="205">
        <v>2719</v>
      </c>
      <c r="E71" s="205">
        <v>2720</v>
      </c>
      <c r="F71" s="205">
        <v>2721</v>
      </c>
      <c r="G71" s="205">
        <v>2722</v>
      </c>
      <c r="H71" s="205">
        <v>2723</v>
      </c>
      <c r="I71" s="205">
        <v>2724</v>
      </c>
      <c r="J71" s="205">
        <v>2725</v>
      </c>
      <c r="K71" s="205">
        <v>2726</v>
      </c>
      <c r="L71" s="205">
        <v>2727</v>
      </c>
      <c r="M71" s="205">
        <v>2728</v>
      </c>
      <c r="N71" s="205">
        <v>2729</v>
      </c>
      <c r="O71" s="205">
        <v>2730</v>
      </c>
      <c r="P71"/>
      <c r="Q71"/>
    </row>
    <row r="72" ht="12.75" customHeight="true" spans="1:16">
      <c r="A72" s="205">
        <v>2731</v>
      </c>
      <c r="B72" s="205">
        <v>2732</v>
      </c>
      <c r="C72" s="205">
        <v>2733</v>
      </c>
      <c r="D72" s="205">
        <v>2734</v>
      </c>
      <c r="E72" s="205">
        <v>2735</v>
      </c>
      <c r="F72" s="205">
        <v>2736</v>
      </c>
      <c r="G72" s="205">
        <v>2737</v>
      </c>
      <c r="H72" s="205">
        <v>2738</v>
      </c>
      <c r="I72" s="205">
        <v>2739</v>
      </c>
      <c r="J72" s="205">
        <v>2740</v>
      </c>
      <c r="K72" s="205">
        <v>2741</v>
      </c>
      <c r="L72" s="205">
        <v>2742</v>
      </c>
      <c r="M72" s="205">
        <v>2743</v>
      </c>
      <c r="N72" s="205">
        <v>2744</v>
      </c>
      <c r="O72" s="205">
        <v>2745</v>
      </c>
      <c r="P72"/>
    </row>
    <row r="73" ht="12.75" customHeight="true" spans="1:15">
      <c r="A73" s="205">
        <v>2746</v>
      </c>
      <c r="B73" s="205">
        <v>2747</v>
      </c>
      <c r="C73" s="205">
        <v>2748</v>
      </c>
      <c r="D73" s="205">
        <v>2749</v>
      </c>
      <c r="E73" s="205">
        <v>2750</v>
      </c>
      <c r="F73" s="205"/>
      <c r="G73" s="205"/>
      <c r="L73"/>
      <c r="M73"/>
      <c r="N73"/>
      <c r="O73"/>
    </row>
    <row r="74" ht="12.75" customHeight="true" spans="1:13">
      <c r="A74" s="205"/>
      <c r="B74" s="205"/>
      <c r="C74" s="205"/>
      <c r="D74" s="205"/>
      <c r="E74" s="205"/>
      <c r="F74" s="205"/>
      <c r="G74" s="205"/>
      <c r="H74" s="205"/>
      <c r="I74" s="205"/>
      <c r="J74" s="205"/>
      <c r="K74" s="205"/>
      <c r="L74" s="205"/>
      <c r="M74" s="205"/>
    </row>
    <row r="75" ht="12.75" customHeight="true" spans="1:13">
      <c r="A75" s="213" t="s">
        <v>984</v>
      </c>
      <c r="B75" s="213"/>
      <c r="C75" s="213"/>
      <c r="D75" s="213"/>
      <c r="E75" s="205"/>
      <c r="F75" s="205"/>
      <c r="G75" s="205"/>
      <c r="H75" s="205"/>
      <c r="I75" s="205"/>
      <c r="J75" s="205"/>
      <c r="K75" s="205"/>
      <c r="L75" s="205"/>
      <c r="M75" s="205"/>
    </row>
    <row r="76" ht="12.75" customHeight="true" spans="1:13">
      <c r="A76" s="205"/>
      <c r="B76" s="205"/>
      <c r="C76" s="205"/>
      <c r="D76" s="205"/>
      <c r="E76" s="205"/>
      <c r="F76" s="205"/>
      <c r="G76" s="205"/>
      <c r="H76" s="205"/>
      <c r="I76" s="205"/>
      <c r="J76" s="205"/>
      <c r="K76" s="205"/>
      <c r="L76" s="205"/>
      <c r="M76" s="205"/>
    </row>
    <row r="77" ht="12.75" customHeight="true" spans="1:15">
      <c r="A77" s="212">
        <v>2751</v>
      </c>
      <c r="B77" s="212">
        <v>2752</v>
      </c>
      <c r="C77" s="212">
        <v>2753</v>
      </c>
      <c r="D77" s="212">
        <v>2754</v>
      </c>
      <c r="E77" s="212">
        <v>2755</v>
      </c>
      <c r="F77" s="212">
        <v>2756</v>
      </c>
      <c r="G77" s="212">
        <v>2757</v>
      </c>
      <c r="H77" s="214">
        <v>2758</v>
      </c>
      <c r="I77" s="214">
        <v>2759</v>
      </c>
      <c r="J77" s="214">
        <v>2760</v>
      </c>
      <c r="K77" s="214">
        <v>2761</v>
      </c>
      <c r="L77" s="214">
        <v>2762</v>
      </c>
      <c r="M77" s="214">
        <v>2763</v>
      </c>
      <c r="N77" s="214">
        <v>2764</v>
      </c>
      <c r="O77" s="214">
        <v>2765</v>
      </c>
    </row>
    <row r="78" ht="12.75" customHeight="true" spans="1:16">
      <c r="A78" s="214">
        <v>2766</v>
      </c>
      <c r="B78" s="214">
        <v>2767</v>
      </c>
      <c r="C78" s="214">
        <v>2768</v>
      </c>
      <c r="D78" s="214">
        <v>2769</v>
      </c>
      <c r="E78" s="214">
        <v>2770</v>
      </c>
      <c r="F78" s="214">
        <v>2771</v>
      </c>
      <c r="G78" s="214">
        <v>2772</v>
      </c>
      <c r="H78" s="214">
        <v>2773</v>
      </c>
      <c r="I78" s="214">
        <v>2774</v>
      </c>
      <c r="J78" s="214">
        <v>2775</v>
      </c>
      <c r="K78" s="214">
        <v>2776</v>
      </c>
      <c r="L78" s="214">
        <v>2777</v>
      </c>
      <c r="M78" s="214">
        <v>2778</v>
      </c>
      <c r="N78" s="214">
        <v>2779</v>
      </c>
      <c r="O78" s="214">
        <v>2780</v>
      </c>
      <c r="P78"/>
    </row>
    <row r="79" ht="12.75" customHeight="true" spans="1:16">
      <c r="A79" s="214">
        <v>2781</v>
      </c>
      <c r="B79" s="214">
        <v>2782</v>
      </c>
      <c r="C79" s="214">
        <v>2783</v>
      </c>
      <c r="D79" s="214">
        <v>2784</v>
      </c>
      <c r="E79" s="214">
        <v>2785</v>
      </c>
      <c r="F79" s="214">
        <v>2786</v>
      </c>
      <c r="G79" s="214">
        <v>2787</v>
      </c>
      <c r="H79" s="214">
        <v>2788</v>
      </c>
      <c r="J79"/>
      <c r="K79"/>
      <c r="L79"/>
      <c r="M79"/>
      <c r="N79"/>
      <c r="O79"/>
      <c r="P79"/>
    </row>
    <row r="80" ht="12.75" customHeight="true" spans="1:13">
      <c r="A80" s="205"/>
      <c r="B80" s="205"/>
      <c r="C80" s="205"/>
      <c r="D80" s="205"/>
      <c r="E80" s="205"/>
      <c r="F80" s="205"/>
      <c r="G80" s="205"/>
      <c r="H80" s="205"/>
      <c r="I80" s="205"/>
      <c r="J80" s="205"/>
      <c r="K80" s="205"/>
      <c r="L80" s="205"/>
      <c r="M80" s="205"/>
    </row>
    <row r="81" ht="12.75" customHeight="true" spans="1:19">
      <c r="A81" s="213" t="s">
        <v>985</v>
      </c>
      <c r="B81" s="213"/>
      <c r="C81" s="213"/>
      <c r="D81" s="213"/>
      <c r="E81" s="205"/>
      <c r="F81" s="205"/>
      <c r="G81" s="205"/>
      <c r="H81" s="205"/>
      <c r="I81" s="205"/>
      <c r="J81" s="205"/>
      <c r="K81" s="205"/>
      <c r="L81" s="205"/>
      <c r="M81" s="205"/>
      <c r="N81" s="220"/>
      <c r="O81" s="220"/>
      <c r="P81" s="221"/>
      <c r="Q81" s="221"/>
      <c r="R81" s="220"/>
      <c r="S81" s="220"/>
    </row>
    <row r="82" ht="12.75" customHeight="true" spans="1:19">
      <c r="A82" s="205"/>
      <c r="B82" s="205"/>
      <c r="C82" s="205"/>
      <c r="D82" s="205"/>
      <c r="E82" s="205"/>
      <c r="F82" s="205"/>
      <c r="G82" s="205"/>
      <c r="H82" s="205"/>
      <c r="I82" s="205"/>
      <c r="J82" s="205"/>
      <c r="K82" s="205"/>
      <c r="L82" s="205"/>
      <c r="M82" s="205"/>
      <c r="N82" s="222"/>
      <c r="O82" s="222"/>
      <c r="P82" s="220"/>
      <c r="Q82" s="220"/>
      <c r="R82" s="220"/>
      <c r="S82" s="220"/>
    </row>
    <row r="83" ht="12.75" customHeight="true" spans="1:19">
      <c r="A83" s="205">
        <v>2936</v>
      </c>
      <c r="B83" s="208">
        <v>2937</v>
      </c>
      <c r="C83" s="205">
        <v>2938</v>
      </c>
      <c r="D83" s="208">
        <v>2939</v>
      </c>
      <c r="E83" s="209">
        <v>2940</v>
      </c>
      <c r="F83" s="205">
        <v>2941</v>
      </c>
      <c r="G83" s="205">
        <v>2942</v>
      </c>
      <c r="H83" s="205">
        <v>2943</v>
      </c>
      <c r="I83" s="205">
        <v>2944</v>
      </c>
      <c r="J83" s="208">
        <v>2945</v>
      </c>
      <c r="K83" s="205">
        <v>2946</v>
      </c>
      <c r="L83" s="208">
        <v>2947</v>
      </c>
      <c r="M83" s="208">
        <v>2948</v>
      </c>
      <c r="N83" s="209">
        <v>2949</v>
      </c>
      <c r="O83" s="205">
        <v>2950</v>
      </c>
      <c r="P83" s="220"/>
      <c r="Q83" s="220"/>
      <c r="R83" s="223"/>
      <c r="S83" s="223"/>
    </row>
    <row r="84" ht="12.75" customHeight="true" spans="1:20">
      <c r="A84" s="205">
        <v>2951</v>
      </c>
      <c r="B84" s="205">
        <v>2952</v>
      </c>
      <c r="C84" s="208">
        <v>2953</v>
      </c>
      <c r="D84" s="208">
        <v>2954</v>
      </c>
      <c r="E84" s="208">
        <v>2955</v>
      </c>
      <c r="F84" s="205">
        <v>2956</v>
      </c>
      <c r="G84" s="205">
        <v>2957</v>
      </c>
      <c r="H84" s="208">
        <v>2958</v>
      </c>
      <c r="I84" s="209">
        <v>2959</v>
      </c>
      <c r="J84" s="205">
        <v>2960</v>
      </c>
      <c r="K84" s="208">
        <v>2961</v>
      </c>
      <c r="L84" s="205">
        <v>2962</v>
      </c>
      <c r="M84" s="208">
        <v>2963</v>
      </c>
      <c r="N84" s="205">
        <v>2964</v>
      </c>
      <c r="O84" s="208">
        <v>2965</v>
      </c>
      <c r="P84" s="223"/>
      <c r="Q84" s="223"/>
      <c r="R84"/>
      <c r="S84"/>
      <c r="T84"/>
    </row>
    <row r="85" ht="12.75" customHeight="true" spans="1:20">
      <c r="A85" s="205">
        <v>2966</v>
      </c>
      <c r="B85" s="208">
        <v>2967</v>
      </c>
      <c r="C85" s="205">
        <v>2968</v>
      </c>
      <c r="D85" s="205">
        <v>2969</v>
      </c>
      <c r="E85" s="209">
        <v>2970</v>
      </c>
      <c r="F85" s="205">
        <v>2971</v>
      </c>
      <c r="G85" s="205">
        <v>2972</v>
      </c>
      <c r="H85" s="205">
        <v>2973</v>
      </c>
      <c r="I85" s="205">
        <v>2974</v>
      </c>
      <c r="J85" s="205">
        <v>2975</v>
      </c>
      <c r="K85" s="205">
        <v>2976</v>
      </c>
      <c r="L85" s="205">
        <v>2977</v>
      </c>
      <c r="M85" s="205">
        <v>2978</v>
      </c>
      <c r="N85" s="205">
        <v>2979</v>
      </c>
      <c r="O85" s="205">
        <v>2980</v>
      </c>
      <c r="P85"/>
      <c r="Q85"/>
      <c r="R85"/>
      <c r="S85"/>
      <c r="T85"/>
    </row>
    <row r="86" ht="12.75" customHeight="true" spans="1:13">
      <c r="A86" s="205"/>
      <c r="B86" s="205"/>
      <c r="C86" s="205"/>
      <c r="D86" s="205"/>
      <c r="E86" s="205"/>
      <c r="F86" s="205"/>
      <c r="G86" s="205"/>
      <c r="H86" s="205"/>
      <c r="I86" s="205"/>
      <c r="J86" s="205"/>
      <c r="K86" s="205"/>
      <c r="L86" s="205"/>
      <c r="M86" s="205"/>
    </row>
    <row r="87" ht="12.75" customHeight="true" spans="1:18">
      <c r="A87" s="213" t="s">
        <v>986</v>
      </c>
      <c r="B87" s="213"/>
      <c r="C87" s="213"/>
      <c r="D87" s="213"/>
      <c r="E87" s="205"/>
      <c r="F87" s="205"/>
      <c r="G87" s="205"/>
      <c r="H87" s="205"/>
      <c r="I87" s="205"/>
      <c r="J87" s="205"/>
      <c r="K87" s="205"/>
      <c r="L87" s="205"/>
      <c r="M87" s="205"/>
      <c r="R87" s="224"/>
    </row>
    <row r="88" ht="12.75" customHeight="true" spans="1:13">
      <c r="A88" s="205"/>
      <c r="B88" s="205"/>
      <c r="C88" s="205"/>
      <c r="D88" s="205"/>
      <c r="E88" s="205"/>
      <c r="F88" s="205"/>
      <c r="G88" s="205"/>
      <c r="H88" s="205"/>
      <c r="I88" s="205"/>
      <c r="J88" s="205"/>
      <c r="K88" s="205"/>
      <c r="L88" s="205"/>
      <c r="M88" s="205"/>
    </row>
    <row r="89" ht="12.75" customHeight="true" spans="1:15">
      <c r="A89" s="208">
        <v>2981</v>
      </c>
      <c r="B89" s="208">
        <v>2982</v>
      </c>
      <c r="C89" s="205">
        <v>2983</v>
      </c>
      <c r="D89" s="205">
        <v>2984</v>
      </c>
      <c r="E89" s="205">
        <v>2985</v>
      </c>
      <c r="F89" s="208">
        <v>2986</v>
      </c>
      <c r="G89" s="208">
        <v>2987</v>
      </c>
      <c r="H89" s="205">
        <v>2988</v>
      </c>
      <c r="I89" s="205">
        <v>2989</v>
      </c>
      <c r="J89" s="205">
        <v>2990</v>
      </c>
      <c r="K89" s="208">
        <v>2991</v>
      </c>
      <c r="L89" s="205">
        <v>2992</v>
      </c>
      <c r="M89" s="205">
        <v>2993</v>
      </c>
      <c r="N89" s="205">
        <v>2994</v>
      </c>
      <c r="O89" s="205">
        <v>2995</v>
      </c>
    </row>
    <row r="90" ht="12.75" customHeight="true" spans="1:13">
      <c r="A90" s="205"/>
      <c r="B90" s="205"/>
      <c r="C90" s="205"/>
      <c r="D90" s="205"/>
      <c r="E90" s="205"/>
      <c r="F90" s="205"/>
      <c r="G90" s="205"/>
      <c r="H90" s="205"/>
      <c r="I90" s="205"/>
      <c r="J90" s="205"/>
      <c r="K90" s="205"/>
      <c r="L90" s="205"/>
      <c r="M90" s="205"/>
    </row>
    <row r="91" ht="12.75" customHeight="true" spans="1:13">
      <c r="A91" s="213" t="s">
        <v>987</v>
      </c>
      <c r="B91" s="213"/>
      <c r="C91" s="213"/>
      <c r="D91" s="213"/>
      <c r="E91" s="205"/>
      <c r="F91" s="205"/>
      <c r="G91" s="205"/>
      <c r="H91" s="205"/>
      <c r="I91" s="205"/>
      <c r="J91" s="205"/>
      <c r="K91" s="205"/>
      <c r="L91" s="205"/>
      <c r="M91" s="205"/>
    </row>
    <row r="92" ht="12.75" customHeight="true" spans="1:13">
      <c r="A92" s="205"/>
      <c r="B92" s="205"/>
      <c r="C92" s="205"/>
      <c r="D92" s="205"/>
      <c r="E92" s="205"/>
      <c r="F92" s="205"/>
      <c r="G92" s="205"/>
      <c r="H92" s="205"/>
      <c r="I92" s="205"/>
      <c r="J92" s="205"/>
      <c r="K92" s="205"/>
      <c r="L92" s="205"/>
      <c r="M92" s="205"/>
    </row>
    <row r="93" ht="12.75" customHeight="true" spans="1:15">
      <c r="A93" s="212">
        <v>3001</v>
      </c>
      <c r="B93" s="212">
        <v>3002</v>
      </c>
      <c r="C93" s="212">
        <v>3003</v>
      </c>
      <c r="D93" s="212">
        <v>3004</v>
      </c>
      <c r="E93" s="212">
        <v>3005</v>
      </c>
      <c r="F93" s="212">
        <v>3006</v>
      </c>
      <c r="G93" s="212">
        <v>3007</v>
      </c>
      <c r="H93" s="212">
        <v>3008</v>
      </c>
      <c r="I93" s="214">
        <v>3009</v>
      </c>
      <c r="J93" s="214">
        <v>3010</v>
      </c>
      <c r="K93" s="214">
        <v>3011</v>
      </c>
      <c r="L93" s="214">
        <v>3012</v>
      </c>
      <c r="M93" s="214">
        <v>3013</v>
      </c>
      <c r="N93" s="214">
        <v>3014</v>
      </c>
      <c r="O93" s="214">
        <v>3015</v>
      </c>
    </row>
    <row r="94" ht="12.75" customHeight="true" spans="1:19">
      <c r="A94" s="214">
        <v>3016</v>
      </c>
      <c r="B94" s="214">
        <v>3017</v>
      </c>
      <c r="C94" s="214">
        <v>3018</v>
      </c>
      <c r="D94" s="214">
        <v>3019</v>
      </c>
      <c r="E94" s="214">
        <v>3020</v>
      </c>
      <c r="F94" s="214">
        <v>3021</v>
      </c>
      <c r="G94" s="214">
        <v>3022</v>
      </c>
      <c r="H94" s="214">
        <v>3023</v>
      </c>
      <c r="I94" s="214">
        <v>3024</v>
      </c>
      <c r="J94" s="214">
        <v>3025</v>
      </c>
      <c r="K94" s="214">
        <v>3026</v>
      </c>
      <c r="L94" s="214">
        <v>3027</v>
      </c>
      <c r="M94" s="214">
        <v>3028</v>
      </c>
      <c r="N94" s="214">
        <v>3029</v>
      </c>
      <c r="O94" s="214">
        <v>3030</v>
      </c>
      <c r="P94"/>
      <c r="Q94"/>
      <c r="R94"/>
      <c r="S94"/>
    </row>
    <row r="95" ht="12.75" customHeight="true" spans="1:20">
      <c r="A95" s="214">
        <v>3031</v>
      </c>
      <c r="B95" s="214">
        <v>3032</v>
      </c>
      <c r="C95" s="214">
        <v>3033</v>
      </c>
      <c r="D95" s="214">
        <v>3034</v>
      </c>
      <c r="E95" s="214">
        <v>3035</v>
      </c>
      <c r="F95" s="214">
        <v>3036</v>
      </c>
      <c r="G95" s="214">
        <v>3037</v>
      </c>
      <c r="H95" s="214">
        <v>3038</v>
      </c>
      <c r="I95" s="214">
        <v>3039</v>
      </c>
      <c r="J95" s="214">
        <v>3040</v>
      </c>
      <c r="K95" s="214">
        <v>3041</v>
      </c>
      <c r="L95" s="214">
        <v>3042</v>
      </c>
      <c r="M95" s="214">
        <v>3043</v>
      </c>
      <c r="N95" s="214">
        <v>3044</v>
      </c>
      <c r="O95" s="214">
        <v>3045</v>
      </c>
      <c r="P95"/>
      <c r="Q95"/>
      <c r="R95"/>
      <c r="S95"/>
      <c r="T95"/>
    </row>
    <row r="96" ht="12.75" customHeight="true" spans="1:5">
      <c r="A96" s="214">
        <v>3046</v>
      </c>
      <c r="B96" s="214">
        <v>3047</v>
      </c>
      <c r="C96" s="214">
        <v>3048</v>
      </c>
      <c r="D96" s="214">
        <v>3049</v>
      </c>
      <c r="E96" s="214">
        <v>3050</v>
      </c>
    </row>
    <row r="97" ht="12.75" customHeight="true" spans="1:13">
      <c r="A97" s="205"/>
      <c r="B97" s="205"/>
      <c r="C97" s="205"/>
      <c r="D97" s="205"/>
      <c r="E97" s="205"/>
      <c r="F97" s="205"/>
      <c r="G97" s="205"/>
      <c r="H97" s="205"/>
      <c r="I97" s="205"/>
      <c r="J97" s="205"/>
      <c r="K97" s="205"/>
      <c r="L97" s="205"/>
      <c r="M97" s="205"/>
    </row>
    <row r="98" ht="12.75" customHeight="true" spans="1:13">
      <c r="A98" s="211" t="s">
        <v>988</v>
      </c>
      <c r="B98" s="211"/>
      <c r="C98" s="211"/>
      <c r="D98" s="211"/>
      <c r="E98" s="211"/>
      <c r="F98" s="205"/>
      <c r="G98" s="205"/>
      <c r="H98" s="205"/>
      <c r="I98" s="205"/>
      <c r="J98" s="205"/>
      <c r="K98" s="205"/>
      <c r="L98" s="205"/>
      <c r="M98" s="205"/>
    </row>
    <row r="99" ht="12.75" customHeight="true" spans="1:13">
      <c r="A99" s="205"/>
      <c r="B99" s="205"/>
      <c r="C99" s="205"/>
      <c r="D99" s="205"/>
      <c r="E99" s="205"/>
      <c r="F99" s="205"/>
      <c r="G99" s="205"/>
      <c r="H99" s="205"/>
      <c r="I99" s="205"/>
      <c r="J99" s="205"/>
      <c r="K99" s="205"/>
      <c r="L99" s="205"/>
      <c r="M99" s="205"/>
    </row>
    <row r="100" ht="12.75" customHeight="true" spans="1:15">
      <c r="A100" s="205">
        <v>4011</v>
      </c>
      <c r="B100" s="205">
        <v>4012</v>
      </c>
      <c r="C100" s="205">
        <v>4013</v>
      </c>
      <c r="D100" s="205">
        <v>4014</v>
      </c>
      <c r="E100" s="205">
        <v>4015</v>
      </c>
      <c r="F100" s="205">
        <v>4016</v>
      </c>
      <c r="G100" s="205">
        <v>4017</v>
      </c>
      <c r="H100" s="205">
        <v>4018</v>
      </c>
      <c r="I100" s="205">
        <v>4019</v>
      </c>
      <c r="J100" s="205">
        <v>4020</v>
      </c>
      <c r="K100" s="208">
        <v>4021</v>
      </c>
      <c r="L100" s="205">
        <v>4022</v>
      </c>
      <c r="M100" s="205">
        <v>4023</v>
      </c>
      <c r="N100" s="205">
        <v>4024</v>
      </c>
      <c r="O100" s="205">
        <v>4025</v>
      </c>
    </row>
    <row r="101" ht="12.75" customHeight="true" spans="1:19">
      <c r="A101" s="205">
        <v>4026</v>
      </c>
      <c r="B101" s="205">
        <v>4027</v>
      </c>
      <c r="C101" s="205">
        <v>4028</v>
      </c>
      <c r="D101" s="205">
        <v>4029</v>
      </c>
      <c r="E101" s="205">
        <v>4030</v>
      </c>
      <c r="F101" s="205">
        <v>4031</v>
      </c>
      <c r="G101" s="205">
        <v>4032</v>
      </c>
      <c r="H101" s="205">
        <v>4033</v>
      </c>
      <c r="I101" s="205">
        <v>4034</v>
      </c>
      <c r="J101" s="205">
        <v>4035</v>
      </c>
      <c r="K101" s="205">
        <v>4036</v>
      </c>
      <c r="L101" s="205">
        <v>4037</v>
      </c>
      <c r="M101" s="205">
        <v>4038</v>
      </c>
      <c r="N101" s="205">
        <v>4039</v>
      </c>
      <c r="O101" s="205">
        <v>4040</v>
      </c>
      <c r="P101"/>
      <c r="Q101"/>
      <c r="R101"/>
      <c r="S101"/>
    </row>
    <row r="102" ht="12.75" customHeight="true" spans="1:18">
      <c r="A102" s="205">
        <v>4041</v>
      </c>
      <c r="B102" s="205">
        <v>4042</v>
      </c>
      <c r="C102" s="205">
        <v>4043</v>
      </c>
      <c r="D102" s="205">
        <v>4044</v>
      </c>
      <c r="E102" s="205">
        <v>4045</v>
      </c>
      <c r="F102" s="205">
        <v>4046</v>
      </c>
      <c r="G102" s="205">
        <v>4047</v>
      </c>
      <c r="H102" s="205">
        <v>4048</v>
      </c>
      <c r="I102" s="205">
        <v>4049</v>
      </c>
      <c r="J102" s="205">
        <v>4050</v>
      </c>
      <c r="N102"/>
      <c r="O102"/>
      <c r="P102"/>
      <c r="Q102"/>
      <c r="R102"/>
    </row>
    <row r="103" ht="12.75" customHeight="true" spans="1:13">
      <c r="A103" s="205"/>
      <c r="B103" s="205"/>
      <c r="C103" s="205"/>
      <c r="D103" s="205"/>
      <c r="E103" s="205"/>
      <c r="F103" s="205"/>
      <c r="G103" s="205"/>
      <c r="H103" s="205"/>
      <c r="I103" s="205"/>
      <c r="J103" s="205"/>
      <c r="K103" s="205"/>
      <c r="L103" s="205"/>
      <c r="M103" s="205"/>
    </row>
    <row r="104" ht="12.75" customHeight="true" spans="1:13">
      <c r="A104" s="211" t="s">
        <v>989</v>
      </c>
      <c r="B104" s="211"/>
      <c r="C104" s="211"/>
      <c r="D104" s="211"/>
      <c r="E104" s="211"/>
      <c r="M104" s="205"/>
    </row>
    <row r="105" ht="12.75" customHeight="true" spans="1:13">
      <c r="A105" s="205"/>
      <c r="B105" s="205"/>
      <c r="C105" s="205"/>
      <c r="D105" s="205"/>
      <c r="E105" s="205"/>
      <c r="F105" s="205"/>
      <c r="G105" s="205"/>
      <c r="H105" s="205"/>
      <c r="I105" s="205"/>
      <c r="J105" s="205"/>
      <c r="K105" s="205"/>
      <c r="L105" s="205"/>
      <c r="M105" s="205"/>
    </row>
    <row r="106" ht="12.75" customHeight="true" spans="1:15">
      <c r="A106" s="208">
        <v>4051</v>
      </c>
      <c r="B106" s="205">
        <v>4052</v>
      </c>
      <c r="C106" s="205">
        <v>4053</v>
      </c>
      <c r="D106" s="205">
        <v>4054</v>
      </c>
      <c r="E106" s="205">
        <v>4055</v>
      </c>
      <c r="F106" s="205">
        <v>4056</v>
      </c>
      <c r="G106" s="205">
        <v>4057</v>
      </c>
      <c r="H106" s="205">
        <v>4058</v>
      </c>
      <c r="I106" s="205">
        <v>4059</v>
      </c>
      <c r="J106" s="205">
        <v>4060</v>
      </c>
      <c r="K106" s="205">
        <v>4061</v>
      </c>
      <c r="L106" s="205">
        <v>4062</v>
      </c>
      <c r="M106" s="205">
        <v>4063</v>
      </c>
      <c r="N106" s="205">
        <v>4064</v>
      </c>
      <c r="O106" s="205">
        <v>4065</v>
      </c>
    </row>
    <row r="107" ht="12.75" customHeight="true" spans="1:18">
      <c r="A107" s="205">
        <v>4066</v>
      </c>
      <c r="B107" s="205">
        <v>4067</v>
      </c>
      <c r="C107" s="205">
        <v>4068</v>
      </c>
      <c r="D107" s="205">
        <v>4069</v>
      </c>
      <c r="E107" s="205">
        <v>4070</v>
      </c>
      <c r="F107" s="205">
        <v>4071</v>
      </c>
      <c r="G107" s="205">
        <v>4072</v>
      </c>
      <c r="H107" s="205">
        <v>4073</v>
      </c>
      <c r="I107" s="205">
        <v>4074</v>
      </c>
      <c r="J107" s="205">
        <v>4075</v>
      </c>
      <c r="K107" s="205">
        <v>4076</v>
      </c>
      <c r="L107" s="205">
        <v>4077</v>
      </c>
      <c r="M107" s="205">
        <v>4078</v>
      </c>
      <c r="N107" s="205">
        <v>4079</v>
      </c>
      <c r="O107" s="205">
        <v>4080</v>
      </c>
      <c r="P107"/>
      <c r="Q107"/>
      <c r="R107"/>
    </row>
    <row r="108" ht="12.75" customHeight="true" spans="1:18">
      <c r="A108" s="205">
        <v>4081</v>
      </c>
      <c r="B108" s="205">
        <v>4082</v>
      </c>
      <c r="C108" s="205">
        <v>4083</v>
      </c>
      <c r="D108" s="205">
        <v>4084</v>
      </c>
      <c r="E108" s="205">
        <v>4085</v>
      </c>
      <c r="F108" s="205">
        <v>4086</v>
      </c>
      <c r="G108" s="210">
        <v>4087</v>
      </c>
      <c r="H108" s="205">
        <v>4088</v>
      </c>
      <c r="I108" s="205">
        <v>4089</v>
      </c>
      <c r="J108" s="205">
        <v>4090</v>
      </c>
      <c r="K108" s="205">
        <v>4091</v>
      </c>
      <c r="L108" s="205">
        <v>4092</v>
      </c>
      <c r="M108" s="205">
        <v>4093</v>
      </c>
      <c r="N108" s="205">
        <v>4094</v>
      </c>
      <c r="O108" s="205">
        <v>4095</v>
      </c>
      <c r="P108"/>
      <c r="Q108"/>
      <c r="R108"/>
    </row>
    <row r="109" ht="12.75" customHeight="true" spans="1:16">
      <c r="A109" s="205">
        <v>4096</v>
      </c>
      <c r="B109" s="205">
        <v>4097</v>
      </c>
      <c r="C109" s="205"/>
      <c r="D109" s="205"/>
      <c r="E109" s="205"/>
      <c r="F109" s="205"/>
      <c r="G109" s="205"/>
      <c r="L109"/>
      <c r="M109"/>
      <c r="N109"/>
      <c r="O109"/>
      <c r="P109"/>
    </row>
    <row r="110" ht="12.75" customHeight="true" spans="1:13">
      <c r="A110" s="205"/>
      <c r="B110" s="205"/>
      <c r="C110" s="205"/>
      <c r="D110" s="205"/>
      <c r="E110" s="205"/>
      <c r="F110" s="205"/>
      <c r="G110" s="205"/>
      <c r="H110" s="205"/>
      <c r="I110" s="205"/>
      <c r="J110" s="205"/>
      <c r="K110" s="205"/>
      <c r="L110" s="205"/>
      <c r="M110" s="205"/>
    </row>
    <row r="111" ht="12.75" customHeight="true" spans="1:13">
      <c r="A111" s="211" t="s">
        <v>990</v>
      </c>
      <c r="B111" s="211"/>
      <c r="C111" s="211"/>
      <c r="D111" s="211"/>
      <c r="E111" s="211"/>
      <c r="F111" s="205"/>
      <c r="G111" s="205"/>
      <c r="H111" s="205"/>
      <c r="I111" s="205"/>
      <c r="J111" s="205"/>
      <c r="K111" s="205"/>
      <c r="L111" s="205"/>
      <c r="M111" s="205"/>
    </row>
    <row r="112" ht="12.75" customHeight="true" spans="1:13">
      <c r="A112" s="205"/>
      <c r="B112" s="205"/>
      <c r="C112" s="205"/>
      <c r="D112" s="205"/>
      <c r="E112" s="205"/>
      <c r="F112" s="205"/>
      <c r="G112" s="205"/>
      <c r="H112" s="205"/>
      <c r="I112" s="205"/>
      <c r="J112" s="205"/>
      <c r="K112" s="205"/>
      <c r="L112" s="205"/>
      <c r="M112" s="205"/>
    </row>
    <row r="113" ht="12.75" customHeight="true" spans="1:15">
      <c r="A113" s="205">
        <v>4201</v>
      </c>
      <c r="B113" s="205">
        <v>4202</v>
      </c>
      <c r="C113" s="205">
        <v>4203</v>
      </c>
      <c r="D113" s="205">
        <v>4204</v>
      </c>
      <c r="E113" s="205">
        <v>4205</v>
      </c>
      <c r="F113" s="205">
        <v>4206</v>
      </c>
      <c r="G113" s="205">
        <v>4207</v>
      </c>
      <c r="H113" s="205">
        <v>4208</v>
      </c>
      <c r="I113" s="205">
        <v>4209</v>
      </c>
      <c r="J113" s="205">
        <v>4210</v>
      </c>
      <c r="K113" s="205">
        <v>4211</v>
      </c>
      <c r="L113" s="205">
        <v>4212</v>
      </c>
      <c r="M113" s="205">
        <v>4213</v>
      </c>
      <c r="N113" s="205">
        <v>4214</v>
      </c>
      <c r="O113" s="205">
        <v>4215</v>
      </c>
    </row>
    <row r="114" ht="12.75" customHeight="true" spans="1:17">
      <c r="A114" s="205">
        <v>4216</v>
      </c>
      <c r="B114" s="205">
        <v>4217</v>
      </c>
      <c r="C114" s="205">
        <v>4218</v>
      </c>
      <c r="D114" s="205">
        <v>4219</v>
      </c>
      <c r="E114" s="205">
        <v>4220</v>
      </c>
      <c r="F114" s="205">
        <v>4221</v>
      </c>
      <c r="G114" s="205">
        <v>4222</v>
      </c>
      <c r="H114" s="205">
        <v>4223</v>
      </c>
      <c r="I114" s="205">
        <v>4224</v>
      </c>
      <c r="J114" s="205">
        <v>4225</v>
      </c>
      <c r="K114" s="205">
        <v>4226</v>
      </c>
      <c r="L114" s="205">
        <v>4227</v>
      </c>
      <c r="M114" s="205">
        <v>4228</v>
      </c>
      <c r="N114" s="205">
        <v>4229</v>
      </c>
      <c r="O114" s="205">
        <v>4230</v>
      </c>
      <c r="P114"/>
      <c r="Q114"/>
    </row>
    <row r="115" ht="12.75" customHeight="true" spans="1:13">
      <c r="A115" s="205"/>
      <c r="B115" s="205"/>
      <c r="C115" s="205"/>
      <c r="D115" s="205"/>
      <c r="E115" s="205"/>
      <c r="F115" s="205"/>
      <c r="G115" s="205"/>
      <c r="H115" s="205"/>
      <c r="I115" s="205"/>
      <c r="J115" s="205"/>
      <c r="K115" s="205"/>
      <c r="L115" s="205"/>
      <c r="M115" s="205"/>
    </row>
    <row r="116" ht="12.75" customHeight="true" spans="1:13">
      <c r="A116" s="211" t="s">
        <v>991</v>
      </c>
      <c r="B116" s="211"/>
      <c r="C116" s="211"/>
      <c r="D116" s="211"/>
      <c r="E116" s="211"/>
      <c r="F116" s="205"/>
      <c r="G116" s="205"/>
      <c r="H116" s="205"/>
      <c r="I116" s="205"/>
      <c r="J116" s="205"/>
      <c r="K116" s="205"/>
      <c r="L116" s="205"/>
      <c r="M116" s="205"/>
    </row>
    <row r="117" ht="12.75" customHeight="true" spans="1:13">
      <c r="A117" s="205"/>
      <c r="B117" s="205"/>
      <c r="C117" s="205"/>
      <c r="D117" s="205"/>
      <c r="E117" s="205"/>
      <c r="F117" s="205"/>
      <c r="G117" s="205"/>
      <c r="H117" s="205"/>
      <c r="I117" s="205"/>
      <c r="J117" s="205"/>
      <c r="K117" s="205"/>
      <c r="L117" s="205"/>
      <c r="M117" s="205"/>
    </row>
    <row r="118" ht="12.75" customHeight="true" spans="1:15">
      <c r="A118" s="205">
        <v>4231</v>
      </c>
      <c r="B118" s="205">
        <v>4232</v>
      </c>
      <c r="C118" s="205">
        <v>4233</v>
      </c>
      <c r="D118" s="205">
        <v>4234</v>
      </c>
      <c r="E118" s="205">
        <v>4235</v>
      </c>
      <c r="F118" s="205">
        <v>4236</v>
      </c>
      <c r="G118" s="205">
        <v>4237</v>
      </c>
      <c r="H118" s="205">
        <v>4238</v>
      </c>
      <c r="I118" s="205">
        <v>4239</v>
      </c>
      <c r="J118" s="205">
        <v>4240</v>
      </c>
      <c r="K118" s="205">
        <v>4241</v>
      </c>
      <c r="L118" s="205">
        <v>4242</v>
      </c>
      <c r="M118" s="205">
        <v>4243</v>
      </c>
      <c r="N118" s="205">
        <v>4244</v>
      </c>
      <c r="O118" s="205">
        <v>4245</v>
      </c>
    </row>
    <row r="119" ht="12.75" customHeight="true" spans="1:21">
      <c r="A119" s="205">
        <v>4246</v>
      </c>
      <c r="B119" s="205">
        <v>4247</v>
      </c>
      <c r="C119" s="205">
        <v>4248</v>
      </c>
      <c r="D119" s="205">
        <v>4249</v>
      </c>
      <c r="E119" s="205">
        <v>4250</v>
      </c>
      <c r="G119" s="205"/>
      <c r="H119" s="205"/>
      <c r="I119" s="205"/>
      <c r="J119" s="205"/>
      <c r="K119" s="205"/>
      <c r="M119" s="205"/>
      <c r="Q119" s="225"/>
      <c r="R119" s="225"/>
      <c r="S119" s="225"/>
      <c r="T119" s="225"/>
      <c r="U119" s="225"/>
    </row>
    <row r="120" ht="12.75" customHeight="true" spans="1:21">
      <c r="A120" s="205"/>
      <c r="B120" s="205"/>
      <c r="C120" s="205"/>
      <c r="D120" s="205"/>
      <c r="E120" s="205"/>
      <c r="F120" s="205"/>
      <c r="G120" s="205"/>
      <c r="H120" s="205"/>
      <c r="I120" s="205"/>
      <c r="J120" s="205"/>
      <c r="K120" s="205"/>
      <c r="L120" s="205"/>
      <c r="M120" s="205"/>
      <c r="Q120" s="225"/>
      <c r="R120" s="225"/>
      <c r="S120" s="225"/>
      <c r="T120" s="225"/>
      <c r="U120" s="225"/>
    </row>
    <row r="121" ht="12.75" customHeight="true" spans="1:21">
      <c r="A121" s="211" t="s">
        <v>992</v>
      </c>
      <c r="B121" s="211"/>
      <c r="C121" s="211"/>
      <c r="D121" s="211"/>
      <c r="E121" s="211"/>
      <c r="F121" s="205"/>
      <c r="G121" s="205"/>
      <c r="H121" s="205"/>
      <c r="I121" s="205"/>
      <c r="J121" s="205"/>
      <c r="K121" s="205"/>
      <c r="L121" s="205"/>
      <c r="M121" s="205"/>
      <c r="Q121" s="225"/>
      <c r="R121" s="225"/>
      <c r="S121" s="225"/>
      <c r="T121" s="225"/>
      <c r="U121" s="225"/>
    </row>
    <row r="122" ht="12.75" customHeight="true" spans="1:21">
      <c r="A122" s="205"/>
      <c r="B122" s="205"/>
      <c r="C122" s="205"/>
      <c r="D122" s="205"/>
      <c r="E122" s="205"/>
      <c r="F122" s="205"/>
      <c r="G122" s="205"/>
      <c r="H122" s="205"/>
      <c r="I122" s="205"/>
      <c r="J122" s="205"/>
      <c r="K122" s="205"/>
      <c r="L122" s="205"/>
      <c r="M122" s="205"/>
      <c r="Q122" s="225"/>
      <c r="R122" s="225"/>
      <c r="S122" s="225"/>
      <c r="T122" s="225"/>
      <c r="U122" s="225"/>
    </row>
    <row r="123" ht="12.75" customHeight="true" spans="1:21">
      <c r="A123" s="217">
        <v>7501</v>
      </c>
      <c r="B123" s="217">
        <v>7502</v>
      </c>
      <c r="C123" s="217">
        <v>7503</v>
      </c>
      <c r="D123" s="217">
        <v>7504</v>
      </c>
      <c r="E123" s="217">
        <v>7505</v>
      </c>
      <c r="F123" s="217">
        <v>7506</v>
      </c>
      <c r="G123" s="217">
        <v>7507</v>
      </c>
      <c r="H123" s="218">
        <v>7608</v>
      </c>
      <c r="I123" s="218">
        <v>7609</v>
      </c>
      <c r="J123" s="217">
        <v>7510</v>
      </c>
      <c r="K123" s="217">
        <v>7511</v>
      </c>
      <c r="L123" s="218">
        <v>7612</v>
      </c>
      <c r="M123" s="217">
        <v>7513</v>
      </c>
      <c r="N123" s="218">
        <v>7614</v>
      </c>
      <c r="O123" s="217">
        <v>7515</v>
      </c>
      <c r="Q123" s="225"/>
      <c r="R123" s="225"/>
      <c r="S123" s="225"/>
      <c r="T123" s="225"/>
      <c r="U123" s="225"/>
    </row>
    <row r="124" ht="12.75" customHeight="true" spans="1:21">
      <c r="A124" s="218">
        <v>7616</v>
      </c>
      <c r="B124" s="218">
        <v>7617</v>
      </c>
      <c r="C124" s="218">
        <v>7618</v>
      </c>
      <c r="D124" s="217">
        <v>7519</v>
      </c>
      <c r="E124" s="218">
        <v>7620</v>
      </c>
      <c r="F124" s="218">
        <v>7621</v>
      </c>
      <c r="G124" s="217">
        <v>7522</v>
      </c>
      <c r="H124" s="218">
        <v>7623</v>
      </c>
      <c r="I124" s="208">
        <v>7524</v>
      </c>
      <c r="J124" s="218">
        <v>7625</v>
      </c>
      <c r="K124" s="217">
        <v>7526</v>
      </c>
      <c r="L124" s="217">
        <v>7527</v>
      </c>
      <c r="M124" s="217">
        <v>7528</v>
      </c>
      <c r="N124" s="217">
        <v>7529</v>
      </c>
      <c r="O124" s="217">
        <v>7530</v>
      </c>
      <c r="P124"/>
      <c r="Q124" s="226"/>
      <c r="R124" s="226"/>
      <c r="S124" s="226"/>
      <c r="T124" s="225"/>
      <c r="U124" s="225"/>
    </row>
    <row r="125" ht="12.75" customHeight="true" spans="1:21">
      <c r="A125" s="218">
        <v>7631</v>
      </c>
      <c r="B125" s="218">
        <v>7632</v>
      </c>
      <c r="C125" s="217">
        <v>7533</v>
      </c>
      <c r="D125" s="217">
        <v>7534</v>
      </c>
      <c r="E125" s="218">
        <v>7635</v>
      </c>
      <c r="F125" s="217">
        <v>7536</v>
      </c>
      <c r="G125" s="218">
        <v>7637</v>
      </c>
      <c r="H125" s="217">
        <v>7538</v>
      </c>
      <c r="I125" s="218">
        <v>7639</v>
      </c>
      <c r="J125" s="217">
        <v>7540</v>
      </c>
      <c r="K125" s="217">
        <v>7541</v>
      </c>
      <c r="L125" s="217">
        <v>7542</v>
      </c>
      <c r="M125" s="217">
        <v>7543</v>
      </c>
      <c r="N125" s="217">
        <v>7544</v>
      </c>
      <c r="O125" s="218">
        <v>7645</v>
      </c>
      <c r="P125"/>
      <c r="Q125" s="226"/>
      <c r="R125" s="225"/>
      <c r="S125" s="225"/>
      <c r="T125" s="225"/>
      <c r="U125" s="225"/>
    </row>
    <row r="126" ht="12.75" customHeight="true" spans="1:21">
      <c r="A126" s="218">
        <v>7646</v>
      </c>
      <c r="B126" s="218">
        <v>7647</v>
      </c>
      <c r="C126" s="217">
        <v>7548</v>
      </c>
      <c r="D126" s="218">
        <v>7649</v>
      </c>
      <c r="E126" s="218">
        <v>7650</v>
      </c>
      <c r="F126" s="205"/>
      <c r="G126" s="205"/>
      <c r="L126"/>
      <c r="M126"/>
      <c r="N126"/>
      <c r="O126"/>
      <c r="P126"/>
      <c r="Q126" s="226"/>
      <c r="R126" s="226"/>
      <c r="S126" s="225"/>
      <c r="T126" s="225"/>
      <c r="U126" s="225"/>
    </row>
    <row r="127" ht="12.75" customHeight="true" spans="1:19">
      <c r="A127" s="205"/>
      <c r="B127" s="205"/>
      <c r="C127" s="205"/>
      <c r="D127" s="205"/>
      <c r="E127" s="205"/>
      <c r="F127" s="205"/>
      <c r="G127" s="205"/>
      <c r="H127" s="205"/>
      <c r="I127" s="205"/>
      <c r="J127" s="205"/>
      <c r="K127" s="205"/>
      <c r="L127" s="205"/>
      <c r="M127" s="205"/>
      <c r="S127" s="227"/>
    </row>
    <row r="128" ht="12.75" customHeight="true" spans="1:19">
      <c r="A128" s="219"/>
      <c r="B128" s="207" t="s">
        <v>993</v>
      </c>
      <c r="C128" s="207"/>
      <c r="D128" s="207"/>
      <c r="E128" s="207"/>
      <c r="F128" s="207"/>
      <c r="G128" s="205"/>
      <c r="H128" s="205"/>
      <c r="I128" s="205"/>
      <c r="J128" s="205"/>
      <c r="K128" s="205"/>
      <c r="L128" s="205"/>
      <c r="M128" s="205"/>
      <c r="S128" s="227"/>
    </row>
    <row r="129" ht="12.75" customHeight="true" spans="1:13">
      <c r="A129" s="218"/>
      <c r="B129" s="207" t="s">
        <v>994</v>
      </c>
      <c r="C129" s="207"/>
      <c r="D129" s="207"/>
      <c r="E129" s="207"/>
      <c r="F129" s="207"/>
      <c r="G129" s="205"/>
      <c r="H129" s="205"/>
      <c r="I129" s="205"/>
      <c r="J129" s="205"/>
      <c r="K129" s="205"/>
      <c r="L129" s="205"/>
      <c r="M129" s="205"/>
    </row>
    <row r="130" ht="12.75" customHeight="true" spans="1:13">
      <c r="A130" s="208"/>
      <c r="B130" s="201" t="s">
        <v>995</v>
      </c>
      <c r="D130" s="205"/>
      <c r="E130" s="205"/>
      <c r="F130" s="205"/>
      <c r="G130" s="205"/>
      <c r="H130" s="205"/>
      <c r="I130" s="205"/>
      <c r="J130" s="205"/>
      <c r="K130" s="205"/>
      <c r="L130" s="205"/>
      <c r="M130" s="205"/>
    </row>
    <row r="131" ht="12.75" customHeight="true" spans="1:13">
      <c r="A131" s="205"/>
      <c r="B131" s="205"/>
      <c r="C131" s="205"/>
      <c r="D131" s="205"/>
      <c r="E131" s="205"/>
      <c r="F131" s="205"/>
      <c r="G131" s="205"/>
      <c r="H131" s="205"/>
      <c r="I131" s="205"/>
      <c r="J131" s="205"/>
      <c r="K131" s="205"/>
      <c r="L131" s="205"/>
      <c r="M131" s="205"/>
    </row>
    <row r="132" ht="12.75" customHeight="true" spans="1:13">
      <c r="A132" s="211" t="s">
        <v>996</v>
      </c>
      <c r="B132" s="211"/>
      <c r="C132" s="211"/>
      <c r="D132" s="211"/>
      <c r="E132" s="211"/>
      <c r="F132" s="205"/>
      <c r="G132" s="205"/>
      <c r="H132" s="205"/>
      <c r="I132" s="205"/>
      <c r="J132" s="205"/>
      <c r="K132" s="205"/>
      <c r="L132" s="205"/>
      <c r="M132" s="205"/>
    </row>
    <row r="133" ht="12.75" customHeight="true" spans="1:13">
      <c r="A133" s="205"/>
      <c r="B133" s="205"/>
      <c r="C133" s="205"/>
      <c r="D133" s="205"/>
      <c r="E133" s="205"/>
      <c r="F133" s="205"/>
      <c r="G133" s="205"/>
      <c r="H133" s="205"/>
      <c r="I133" s="205"/>
      <c r="J133" s="205"/>
      <c r="K133" s="205"/>
      <c r="L133" s="205"/>
      <c r="M133" s="205"/>
    </row>
    <row r="134" ht="12.75" customHeight="true" spans="1:15">
      <c r="A134" s="217">
        <v>9401</v>
      </c>
      <c r="B134" s="217">
        <v>9402</v>
      </c>
      <c r="C134" s="217">
        <v>9403</v>
      </c>
      <c r="D134" s="217">
        <v>9404</v>
      </c>
      <c r="E134" s="217">
        <v>9405</v>
      </c>
      <c r="F134" s="217">
        <v>9406</v>
      </c>
      <c r="G134" s="217">
        <v>9407</v>
      </c>
      <c r="H134" s="228">
        <v>8608</v>
      </c>
      <c r="I134" s="217">
        <v>9409</v>
      </c>
      <c r="J134" s="228">
        <v>8610</v>
      </c>
      <c r="K134" s="217">
        <v>9411</v>
      </c>
      <c r="L134" s="217">
        <v>9412</v>
      </c>
      <c r="M134" s="217">
        <v>9413</v>
      </c>
      <c r="N134" s="228">
        <v>8614</v>
      </c>
      <c r="O134" s="228">
        <v>8615</v>
      </c>
    </row>
    <row r="135" ht="12.75" customHeight="true" spans="1:19">
      <c r="A135" s="217">
        <v>9416</v>
      </c>
      <c r="B135" s="217">
        <v>9417</v>
      </c>
      <c r="C135" s="217">
        <v>9418</v>
      </c>
      <c r="D135" s="217">
        <v>9419</v>
      </c>
      <c r="E135" s="217">
        <v>9420</v>
      </c>
      <c r="F135" s="228">
        <v>8621</v>
      </c>
      <c r="G135" s="217">
        <v>9422</v>
      </c>
      <c r="H135" s="217">
        <v>9423</v>
      </c>
      <c r="I135" s="228">
        <v>8624</v>
      </c>
      <c r="J135" s="217">
        <v>9425</v>
      </c>
      <c r="K135" s="217">
        <v>9426</v>
      </c>
      <c r="L135" s="217">
        <v>9427</v>
      </c>
      <c r="M135" s="228">
        <v>8628</v>
      </c>
      <c r="N135" s="208">
        <v>8629</v>
      </c>
      <c r="O135" s="217">
        <v>9430</v>
      </c>
      <c r="P135"/>
      <c r="Q135"/>
      <c r="R135"/>
      <c r="S135"/>
    </row>
    <row r="136" ht="12.75" customHeight="true" spans="1:17">
      <c r="A136" s="217">
        <v>9431</v>
      </c>
      <c r="B136" s="228">
        <v>8632</v>
      </c>
      <c r="C136" s="228">
        <v>8633</v>
      </c>
      <c r="D136" s="217">
        <v>9434</v>
      </c>
      <c r="E136" s="228">
        <v>8635</v>
      </c>
      <c r="F136" s="228">
        <v>8636</v>
      </c>
      <c r="G136" s="228">
        <v>8637</v>
      </c>
      <c r="H136" s="228">
        <v>8638</v>
      </c>
      <c r="I136" s="228">
        <v>8639</v>
      </c>
      <c r="J136" s="228">
        <v>8640</v>
      </c>
      <c r="K136" s="228">
        <v>8641</v>
      </c>
      <c r="L136" s="228">
        <v>8642</v>
      </c>
      <c r="M136" s="217">
        <v>9443</v>
      </c>
      <c r="N136" s="228">
        <v>8644</v>
      </c>
      <c r="O136" s="228">
        <v>8645</v>
      </c>
      <c r="P136"/>
      <c r="Q136"/>
    </row>
    <row r="137" ht="12.75" customHeight="true" spans="1:18">
      <c r="A137" s="228">
        <v>8646</v>
      </c>
      <c r="B137" s="228">
        <v>8647</v>
      </c>
      <c r="C137" s="228">
        <v>8648</v>
      </c>
      <c r="D137" s="228">
        <v>8649</v>
      </c>
      <c r="E137" s="217">
        <v>9450</v>
      </c>
      <c r="F137" s="228">
        <v>8651</v>
      </c>
      <c r="G137" s="228">
        <v>8652</v>
      </c>
      <c r="H137" s="228">
        <v>8653</v>
      </c>
      <c r="I137" s="228">
        <v>8654</v>
      </c>
      <c r="J137" s="228">
        <v>8655</v>
      </c>
      <c r="K137" s="228">
        <v>8656</v>
      </c>
      <c r="L137" s="228">
        <v>8657</v>
      </c>
      <c r="M137" s="228">
        <v>8658</v>
      </c>
      <c r="N137" s="228">
        <v>8659</v>
      </c>
      <c r="O137" s="228">
        <v>8660</v>
      </c>
      <c r="P137"/>
      <c r="Q137"/>
      <c r="R137"/>
    </row>
    <row r="138" ht="12.75" customHeight="true" spans="1:15">
      <c r="A138" s="228">
        <v>8661</v>
      </c>
      <c r="B138" s="228">
        <v>8662</v>
      </c>
      <c r="C138" s="228">
        <v>8663</v>
      </c>
      <c r="D138" s="228">
        <v>8664</v>
      </c>
      <c r="E138" s="228">
        <v>8665</v>
      </c>
      <c r="F138" s="228">
        <v>8666</v>
      </c>
      <c r="G138" s="228">
        <v>8667</v>
      </c>
      <c r="H138" s="217">
        <v>9468</v>
      </c>
      <c r="I138" s="217">
        <v>9469</v>
      </c>
      <c r="J138" s="228">
        <v>8670</v>
      </c>
      <c r="K138" s="228">
        <v>8671</v>
      </c>
      <c r="L138" s="228">
        <v>8672</v>
      </c>
      <c r="M138" s="217">
        <v>9473</v>
      </c>
      <c r="N138" s="228">
        <v>8674</v>
      </c>
      <c r="O138" s="228">
        <v>8675</v>
      </c>
    </row>
    <row r="139" ht="12.75" customHeight="true" spans="1:6">
      <c r="A139" s="228">
        <v>8676</v>
      </c>
      <c r="B139" s="217">
        <v>9477</v>
      </c>
      <c r="C139" s="217">
        <v>9478</v>
      </c>
      <c r="D139" s="217">
        <v>9479</v>
      </c>
      <c r="E139" s="217">
        <v>9480</v>
      </c>
      <c r="F139" s="228">
        <v>8681</v>
      </c>
    </row>
    <row r="140" ht="12.75" customHeight="true" spans="1:13">
      <c r="A140" s="205"/>
      <c r="B140" s="205"/>
      <c r="C140" s="205"/>
      <c r="D140" s="205"/>
      <c r="E140" s="205"/>
      <c r="F140" s="205"/>
      <c r="G140" s="205"/>
      <c r="H140" s="205"/>
      <c r="I140" s="205"/>
      <c r="J140" s="205"/>
      <c r="K140" s="205"/>
      <c r="L140" s="205"/>
      <c r="M140" s="205"/>
    </row>
    <row r="141" ht="12.75" customHeight="true" spans="1:13">
      <c r="A141" s="217"/>
      <c r="B141" s="207" t="s">
        <v>997</v>
      </c>
      <c r="C141" s="207"/>
      <c r="D141" s="207"/>
      <c r="E141" s="207"/>
      <c r="F141" s="207"/>
      <c r="G141" s="205"/>
      <c r="H141" s="205"/>
      <c r="I141" s="205"/>
      <c r="J141" s="205"/>
      <c r="K141" s="205"/>
      <c r="L141" s="205"/>
      <c r="M141" s="205"/>
    </row>
    <row r="142" ht="12.75" customHeight="true" spans="1:13">
      <c r="A142" s="228"/>
      <c r="B142" s="207" t="s">
        <v>998</v>
      </c>
      <c r="C142" s="207"/>
      <c r="D142" s="207"/>
      <c r="E142" s="207"/>
      <c r="F142" s="207"/>
      <c r="G142" s="205"/>
      <c r="H142" s="205"/>
      <c r="I142" s="205"/>
      <c r="J142" s="205"/>
      <c r="K142" s="205"/>
      <c r="L142" s="205"/>
      <c r="M142" s="205"/>
    </row>
    <row r="143" ht="12.75" customHeight="true" spans="1:13">
      <c r="A143" s="208"/>
      <c r="B143" s="201" t="s">
        <v>995</v>
      </c>
      <c r="D143" s="205"/>
      <c r="E143" s="205"/>
      <c r="F143" s="205"/>
      <c r="G143" s="205"/>
      <c r="H143" s="205"/>
      <c r="I143" s="205"/>
      <c r="J143" s="205"/>
      <c r="K143" s="205"/>
      <c r="L143" s="229"/>
      <c r="M143" s="205"/>
    </row>
    <row r="144" ht="12.75" customHeight="true" spans="1:13">
      <c r="A144" s="205"/>
      <c r="B144" s="205"/>
      <c r="C144" s="205"/>
      <c r="D144" s="205"/>
      <c r="E144" s="205"/>
      <c r="F144" s="205"/>
      <c r="G144" s="205"/>
      <c r="H144" s="205"/>
      <c r="I144" s="205"/>
      <c r="J144" s="205"/>
      <c r="K144" s="205"/>
      <c r="L144" s="205"/>
      <c r="M144" s="205"/>
    </row>
    <row r="145" ht="12.75" customHeight="true" spans="1:13">
      <c r="A145" s="211" t="s">
        <v>999</v>
      </c>
      <c r="B145" s="211"/>
      <c r="C145" s="211"/>
      <c r="D145" s="211"/>
      <c r="E145" s="211"/>
      <c r="F145" s="205"/>
      <c r="G145" s="205"/>
      <c r="H145" s="205"/>
      <c r="I145" s="205"/>
      <c r="J145" s="205"/>
      <c r="K145" s="205"/>
      <c r="L145" s="205"/>
      <c r="M145" s="205"/>
    </row>
    <row r="146" ht="12.75" customHeight="true" spans="1:13">
      <c r="A146" s="205"/>
      <c r="B146" s="205"/>
      <c r="C146" s="205"/>
      <c r="D146" s="205"/>
      <c r="E146" s="205"/>
      <c r="F146" s="205"/>
      <c r="G146" s="205"/>
      <c r="H146" s="205"/>
      <c r="I146" s="205"/>
      <c r="J146" s="205"/>
      <c r="K146" s="205"/>
      <c r="L146" s="205"/>
      <c r="M146" s="205"/>
    </row>
    <row r="147" ht="12.75" customHeight="true" spans="1:15">
      <c r="A147" s="218">
        <v>8701</v>
      </c>
      <c r="B147" s="218">
        <v>8702</v>
      </c>
      <c r="C147" s="218">
        <v>8703</v>
      </c>
      <c r="D147" s="217">
        <v>9504</v>
      </c>
      <c r="E147" s="218">
        <v>8705</v>
      </c>
      <c r="F147" s="217">
        <v>9506</v>
      </c>
      <c r="G147" s="218">
        <v>8707</v>
      </c>
      <c r="H147" s="217">
        <v>9508</v>
      </c>
      <c r="I147" s="218">
        <v>8709</v>
      </c>
      <c r="J147" s="217">
        <v>9510</v>
      </c>
      <c r="K147" s="208" t="s">
        <v>1000</v>
      </c>
      <c r="L147" s="217">
        <v>9512</v>
      </c>
      <c r="M147" s="218">
        <v>8713</v>
      </c>
      <c r="N147" s="217">
        <v>9514</v>
      </c>
      <c r="O147" s="218">
        <v>8715</v>
      </c>
    </row>
    <row r="148" ht="12.75" customHeight="true" spans="1:19">
      <c r="A148" s="217">
        <v>9516</v>
      </c>
      <c r="B148" s="218">
        <v>8717</v>
      </c>
      <c r="C148" s="217">
        <v>9518</v>
      </c>
      <c r="D148" s="218">
        <v>8719</v>
      </c>
      <c r="E148" s="217">
        <v>9520</v>
      </c>
      <c r="F148" s="218">
        <v>8721</v>
      </c>
      <c r="G148" s="217">
        <v>9522</v>
      </c>
      <c r="H148" s="218">
        <v>8723</v>
      </c>
      <c r="I148" s="217">
        <v>9524</v>
      </c>
      <c r="J148" s="217">
        <v>9525</v>
      </c>
      <c r="K148" s="218">
        <v>8726</v>
      </c>
      <c r="L148" s="218">
        <v>8727</v>
      </c>
      <c r="M148" s="217">
        <v>9528</v>
      </c>
      <c r="N148" s="218">
        <v>8729</v>
      </c>
      <c r="O148" s="218">
        <v>8730</v>
      </c>
      <c r="P148"/>
      <c r="Q148"/>
      <c r="R148"/>
      <c r="S148"/>
    </row>
    <row r="149" ht="12.75" customHeight="true" spans="1:19">
      <c r="A149" s="218">
        <v>8731</v>
      </c>
      <c r="B149" s="218">
        <v>8732</v>
      </c>
      <c r="C149" s="218">
        <v>8733</v>
      </c>
      <c r="D149" s="218">
        <v>8734</v>
      </c>
      <c r="E149" s="218">
        <v>8735</v>
      </c>
      <c r="F149" s="218">
        <v>8736</v>
      </c>
      <c r="G149" s="218">
        <v>8737</v>
      </c>
      <c r="H149" s="218">
        <v>8738</v>
      </c>
      <c r="I149" s="218">
        <v>8739</v>
      </c>
      <c r="J149" s="218">
        <v>8740</v>
      </c>
      <c r="K149" s="218">
        <v>8741</v>
      </c>
      <c r="L149" s="218">
        <v>8742</v>
      </c>
      <c r="M149" s="218">
        <v>8743</v>
      </c>
      <c r="N149" s="217">
        <v>9544</v>
      </c>
      <c r="O149" s="218">
        <v>8745</v>
      </c>
      <c r="P149"/>
      <c r="Q149"/>
      <c r="R149"/>
      <c r="S149"/>
    </row>
    <row r="150" ht="12.75" customHeight="true" spans="1:17">
      <c r="A150" s="218">
        <v>8746</v>
      </c>
      <c r="B150" s="217">
        <v>9547</v>
      </c>
      <c r="C150" s="217">
        <v>9548</v>
      </c>
      <c r="D150" s="217">
        <v>9549</v>
      </c>
      <c r="E150" s="217">
        <v>9550</v>
      </c>
      <c r="F150" s="217">
        <v>9551</v>
      </c>
      <c r="G150" s="217">
        <v>9552</v>
      </c>
      <c r="H150" s="217">
        <v>9553</v>
      </c>
      <c r="I150" s="217">
        <v>9554</v>
      </c>
      <c r="J150" s="217">
        <v>9555</v>
      </c>
      <c r="K150" s="217">
        <v>9556</v>
      </c>
      <c r="L150" s="217">
        <v>9557</v>
      </c>
      <c r="M150" s="217">
        <v>9558</v>
      </c>
      <c r="N150" s="217">
        <v>9559</v>
      </c>
      <c r="O150" s="217">
        <v>9560</v>
      </c>
      <c r="P150"/>
      <c r="Q150"/>
    </row>
    <row r="151" ht="12.75" customHeight="true" spans="1:18">
      <c r="A151" s="217">
        <v>9561</v>
      </c>
      <c r="B151" s="217">
        <v>9562</v>
      </c>
      <c r="C151" s="217">
        <v>9563</v>
      </c>
      <c r="D151" s="217">
        <v>9564</v>
      </c>
      <c r="E151" s="217">
        <v>9565</v>
      </c>
      <c r="F151" s="217">
        <v>9566</v>
      </c>
      <c r="G151" s="217">
        <v>9567</v>
      </c>
      <c r="H151" s="217">
        <v>9568</v>
      </c>
      <c r="I151" s="217">
        <v>9569</v>
      </c>
      <c r="J151" s="217">
        <v>9570</v>
      </c>
      <c r="K151" s="217">
        <v>9571</v>
      </c>
      <c r="L151" s="217">
        <v>9572</v>
      </c>
      <c r="M151" s="217">
        <v>9573</v>
      </c>
      <c r="N151" s="217">
        <v>9574</v>
      </c>
      <c r="O151" s="217">
        <v>9575</v>
      </c>
      <c r="P151" s="205"/>
      <c r="Q151" s="205"/>
      <c r="R151" s="205"/>
    </row>
    <row r="152" ht="12.75" customHeight="true" spans="1:15">
      <c r="A152" s="217">
        <v>9576</v>
      </c>
      <c r="B152" s="217">
        <v>9577</v>
      </c>
      <c r="C152" s="217">
        <v>9578</v>
      </c>
      <c r="D152" s="217">
        <v>9579</v>
      </c>
      <c r="E152" s="217">
        <v>9580</v>
      </c>
      <c r="F152" s="217">
        <v>9581</v>
      </c>
      <c r="G152" s="217">
        <v>9582</v>
      </c>
      <c r="H152" s="217">
        <v>9583</v>
      </c>
      <c r="I152" s="217">
        <v>9584</v>
      </c>
      <c r="J152" s="217">
        <v>9585</v>
      </c>
      <c r="K152" s="217">
        <v>9586</v>
      </c>
      <c r="L152" s="217">
        <v>9587</v>
      </c>
      <c r="M152" s="217">
        <v>9588</v>
      </c>
      <c r="N152" s="217">
        <v>9589</v>
      </c>
      <c r="O152" s="217">
        <v>9590</v>
      </c>
    </row>
    <row r="153" ht="12.75" customHeight="true" spans="1:14">
      <c r="A153" s="217">
        <v>9591</v>
      </c>
      <c r="B153" s="217">
        <v>9592</v>
      </c>
      <c r="C153" s="217">
        <v>9593</v>
      </c>
      <c r="D153" s="217">
        <v>9594</v>
      </c>
      <c r="E153" s="217">
        <v>9595</v>
      </c>
      <c r="F153" s="217">
        <v>9596</v>
      </c>
      <c r="G153" s="217">
        <v>9597</v>
      </c>
      <c r="H153" s="205"/>
      <c r="I153" s="205"/>
      <c r="J153" s="205"/>
      <c r="K153" s="205"/>
      <c r="L153" s="205"/>
      <c r="M153" s="205"/>
      <c r="N153" s="205"/>
    </row>
    <row r="154" ht="12.75" customHeight="true" spans="1:13">
      <c r="A154" s="205"/>
      <c r="B154" s="205"/>
      <c r="C154" s="205"/>
      <c r="D154" s="205"/>
      <c r="E154" s="205"/>
      <c r="F154" s="205"/>
      <c r="G154" s="205"/>
      <c r="H154" s="205"/>
      <c r="I154" s="205"/>
      <c r="J154" s="205"/>
      <c r="K154" s="205"/>
      <c r="L154" s="205"/>
      <c r="M154" s="205"/>
    </row>
    <row r="155" ht="12.75" customHeight="true" spans="1:13">
      <c r="A155" s="217"/>
      <c r="B155" s="207" t="s">
        <v>1001</v>
      </c>
      <c r="C155" s="207"/>
      <c r="D155" s="207"/>
      <c r="E155" s="207"/>
      <c r="F155" s="207"/>
      <c r="G155" s="205"/>
      <c r="H155" s="205"/>
      <c r="I155" s="205"/>
      <c r="J155" s="205"/>
      <c r="K155" s="205"/>
      <c r="L155" s="205"/>
      <c r="M155" s="205"/>
    </row>
    <row r="156" ht="12.75" customHeight="true" spans="1:13">
      <c r="A156" s="218"/>
      <c r="B156" s="207" t="s">
        <v>1002</v>
      </c>
      <c r="C156" s="207"/>
      <c r="D156" s="207"/>
      <c r="E156" s="207"/>
      <c r="F156" s="207"/>
      <c r="G156" s="205"/>
      <c r="H156" s="205"/>
      <c r="I156" s="205"/>
      <c r="J156" s="205"/>
      <c r="K156" s="205"/>
      <c r="L156" s="205"/>
      <c r="M156" s="205"/>
    </row>
    <row r="157" ht="12.75" customHeight="true" spans="1:13">
      <c r="A157" s="208"/>
      <c r="B157" s="201" t="s">
        <v>1003</v>
      </c>
      <c r="D157" s="205"/>
      <c r="E157" s="205"/>
      <c r="F157" s="205"/>
      <c r="G157" s="205"/>
      <c r="H157" s="205"/>
      <c r="I157" s="205"/>
      <c r="J157" s="205"/>
      <c r="K157" s="205"/>
      <c r="L157" s="205"/>
      <c r="M157" s="205"/>
    </row>
  </sheetData>
  <mergeCells count="29">
    <mergeCell ref="A1:O1"/>
    <mergeCell ref="C5:G5"/>
    <mergeCell ref="J5:N5"/>
    <mergeCell ref="C6:G6"/>
    <mergeCell ref="J6:N6"/>
    <mergeCell ref="C7:G7"/>
    <mergeCell ref="J7:N7"/>
    <mergeCell ref="C8:N8"/>
    <mergeCell ref="A10:E10"/>
    <mergeCell ref="A14:E14"/>
    <mergeCell ref="A18:D18"/>
    <mergeCell ref="A24:D24"/>
    <mergeCell ref="A32:D32"/>
    <mergeCell ref="A37:D37"/>
    <mergeCell ref="A43:D43"/>
    <mergeCell ref="A48:D48"/>
    <mergeCell ref="A98:E98"/>
    <mergeCell ref="A104:E104"/>
    <mergeCell ref="A111:E111"/>
    <mergeCell ref="A116:E116"/>
    <mergeCell ref="A121:E121"/>
    <mergeCell ref="B128:F128"/>
    <mergeCell ref="B129:F129"/>
    <mergeCell ref="A132:E132"/>
    <mergeCell ref="B141:F141"/>
    <mergeCell ref="B142:F142"/>
    <mergeCell ref="A145:E145"/>
    <mergeCell ref="B155:F155"/>
    <mergeCell ref="B156:F156"/>
  </mergeCells>
  <pageMargins left="0.5" right="0.5" top="0.479861111111111" bottom="0.25" header="0.511805555555555" footer="0.511805555555555"/>
  <pageSetup paperSize="9" scale="98" firstPageNumber="0" orientation="portrait" useFirstPageNumber="true" horizontalDpi="300" verticalDpi="300"/>
  <headerFooter/>
  <rowBreaks count="2" manualBreakCount="2">
    <brk id="57" max="16383" man="1"/>
    <brk id="115"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33"/>
  <sheetViews>
    <sheetView workbookViewId="0">
      <selection activeCell="A1" sqref="A1:H1"/>
    </sheetView>
  </sheetViews>
  <sheetFormatPr defaultColWidth="9" defaultRowHeight="16.5" outlineLevelCol="7"/>
  <cols>
    <col min="1" max="1" width="8.83809523809524" style="190" customWidth="true"/>
    <col min="2" max="2" width="18.6761904761905" style="191" customWidth="true"/>
    <col min="3" max="3" width="11.2666666666667" style="190" customWidth="true"/>
    <col min="4" max="4" width="12.1238095238095" style="191" customWidth="true"/>
    <col min="5" max="5" width="8.83809523809524" style="191" customWidth="true"/>
    <col min="6" max="6" width="16.6761904761905" style="191" customWidth="true"/>
    <col min="7" max="7" width="11.9809523809524" style="192" customWidth="true"/>
    <col min="8" max="8" width="13.1238095238095" style="191" customWidth="true"/>
    <col min="9" max="18" width="8.83809523809524" style="191" customWidth="true"/>
    <col min="19" max="240" width="8.83809523809524" customWidth="true"/>
    <col min="241" max="253" width="7.78095238095238" customWidth="true"/>
    <col min="254" max="1025" width="7.98095238095238" customWidth="true"/>
  </cols>
  <sheetData>
    <row r="1" ht="21" customHeight="true" spans="1:8">
      <c r="A1" s="193" t="s">
        <v>1004</v>
      </c>
      <c r="B1" s="193"/>
      <c r="C1" s="193"/>
      <c r="D1" s="193"/>
      <c r="E1" s="193"/>
      <c r="F1" s="193"/>
      <c r="G1" s="193"/>
      <c r="H1" s="193"/>
    </row>
    <row r="2" ht="13" customHeight="true" spans="1:8">
      <c r="A2" s="193"/>
      <c r="B2" s="193"/>
      <c r="C2" s="194" t="s">
        <v>1005</v>
      </c>
      <c r="D2" s="194" t="s">
        <v>1006</v>
      </c>
      <c r="E2" s="193"/>
      <c r="F2" s="193"/>
      <c r="G2" s="199" t="s">
        <v>1005</v>
      </c>
      <c r="H2" s="194" t="s">
        <v>1006</v>
      </c>
    </row>
    <row r="3" ht="13.35" customHeight="true" spans="3:8">
      <c r="C3" s="195" t="s">
        <v>1007</v>
      </c>
      <c r="D3" s="196" t="s">
        <v>1008</v>
      </c>
      <c r="G3" s="195" t="s">
        <v>1007</v>
      </c>
      <c r="H3" s="196" t="s">
        <v>1008</v>
      </c>
    </row>
    <row r="4" ht="13.35" customHeight="true" spans="1:7">
      <c r="A4" s="190">
        <v>3401</v>
      </c>
      <c r="B4" s="191" t="s">
        <v>1009</v>
      </c>
      <c r="C4" s="192"/>
      <c r="E4" s="190">
        <v>3431</v>
      </c>
      <c r="F4" s="191" t="s">
        <v>1010</v>
      </c>
      <c r="G4" s="192">
        <v>44163</v>
      </c>
    </row>
    <row r="5" ht="13.35" customHeight="true" spans="1:8">
      <c r="A5" s="190">
        <v>3402</v>
      </c>
      <c r="C5" s="192"/>
      <c r="D5" s="197">
        <v>44210</v>
      </c>
      <c r="E5" s="190">
        <v>3432</v>
      </c>
      <c r="F5" s="191" t="s">
        <v>1010</v>
      </c>
      <c r="G5" s="192"/>
      <c r="H5" s="197">
        <v>44210</v>
      </c>
    </row>
    <row r="6" ht="13.35" customHeight="true" spans="1:8">
      <c r="A6" s="190">
        <v>3403</v>
      </c>
      <c r="B6" s="191" t="s">
        <v>1011</v>
      </c>
      <c r="C6" s="192"/>
      <c r="E6" s="190">
        <v>3433</v>
      </c>
      <c r="F6" s="191" t="s">
        <v>1010</v>
      </c>
      <c r="H6" s="197">
        <v>44188</v>
      </c>
    </row>
    <row r="7" ht="13.35" customHeight="true" spans="1:8">
      <c r="A7" s="190">
        <v>3404</v>
      </c>
      <c r="C7" s="192"/>
      <c r="D7" s="197">
        <v>44188</v>
      </c>
      <c r="E7" s="190">
        <v>3434</v>
      </c>
      <c r="F7" s="191" t="s">
        <v>1010</v>
      </c>
      <c r="H7" s="198" t="s">
        <v>1012</v>
      </c>
    </row>
    <row r="8" ht="13.35" customHeight="true" spans="1:7">
      <c r="A8" s="190">
        <v>3405</v>
      </c>
      <c r="B8" s="191" t="s">
        <v>969</v>
      </c>
      <c r="C8" s="192"/>
      <c r="E8" s="190">
        <v>3435</v>
      </c>
      <c r="F8" s="191" t="s">
        <v>1010</v>
      </c>
      <c r="G8" s="192">
        <v>44163</v>
      </c>
    </row>
    <row r="9" ht="13.35" customHeight="true" spans="1:8">
      <c r="A9" s="190">
        <v>3406</v>
      </c>
      <c r="C9" s="192"/>
      <c r="D9" s="197">
        <v>44210</v>
      </c>
      <c r="E9" s="190">
        <v>3436</v>
      </c>
      <c r="F9" s="191" t="s">
        <v>1010</v>
      </c>
      <c r="H9" s="198" t="s">
        <v>1012</v>
      </c>
    </row>
    <row r="10" ht="13.35" customHeight="true" spans="1:8">
      <c r="A10" s="190">
        <v>3407</v>
      </c>
      <c r="C10" s="192"/>
      <c r="D10" s="197">
        <v>44189</v>
      </c>
      <c r="E10" s="190">
        <v>3437</v>
      </c>
      <c r="F10" s="191" t="s">
        <v>1010</v>
      </c>
      <c r="H10" s="197">
        <v>44189</v>
      </c>
    </row>
    <row r="11" ht="13.35" customHeight="true" spans="1:8">
      <c r="A11" s="190">
        <v>3408</v>
      </c>
      <c r="C11" s="192"/>
      <c r="E11" s="190">
        <v>3438</v>
      </c>
      <c r="F11" s="191" t="s">
        <v>1010</v>
      </c>
      <c r="H11" s="198" t="s">
        <v>1012</v>
      </c>
    </row>
    <row r="12" ht="13.35" customHeight="true" spans="1:8">
      <c r="A12" s="190">
        <v>3409</v>
      </c>
      <c r="B12" s="191" t="s">
        <v>1011</v>
      </c>
      <c r="C12" s="192"/>
      <c r="E12" s="190">
        <v>3439</v>
      </c>
      <c r="F12" s="191" t="s">
        <v>1010</v>
      </c>
      <c r="G12" s="192"/>
      <c r="H12" s="197">
        <v>44210</v>
      </c>
    </row>
    <row r="13" ht="13.35" customHeight="true" spans="1:8">
      <c r="A13" s="190">
        <v>3410</v>
      </c>
      <c r="B13" s="191" t="s">
        <v>1013</v>
      </c>
      <c r="C13" s="192"/>
      <c r="E13" s="190">
        <v>3440</v>
      </c>
      <c r="F13" s="191" t="s">
        <v>1010</v>
      </c>
      <c r="H13" s="197">
        <v>44211</v>
      </c>
    </row>
    <row r="14" ht="13.35" customHeight="true" spans="1:5">
      <c r="A14" s="190">
        <v>3411</v>
      </c>
      <c r="C14" s="192"/>
      <c r="D14" s="197">
        <v>44188</v>
      </c>
      <c r="E14" s="190">
        <v>3441</v>
      </c>
    </row>
    <row r="15" ht="13.35" customHeight="true" spans="1:5">
      <c r="A15" s="190">
        <v>3412</v>
      </c>
      <c r="C15" s="192"/>
      <c r="D15" s="192"/>
      <c r="E15" s="190">
        <v>3442</v>
      </c>
    </row>
    <row r="16" ht="13.35" customHeight="true" spans="1:8">
      <c r="A16" s="190">
        <v>3413</v>
      </c>
      <c r="C16" s="192"/>
      <c r="D16" s="197">
        <v>44188</v>
      </c>
      <c r="E16" s="190">
        <v>3443</v>
      </c>
      <c r="F16" s="191" t="s">
        <v>1010</v>
      </c>
      <c r="H16" s="197">
        <v>44211</v>
      </c>
    </row>
    <row r="17" ht="13.35" customHeight="true" spans="1:8">
      <c r="A17" s="190">
        <v>3414</v>
      </c>
      <c r="B17" s="191" t="s">
        <v>1009</v>
      </c>
      <c r="C17" s="192"/>
      <c r="D17" s="192"/>
      <c r="E17" s="190">
        <v>3444</v>
      </c>
      <c r="F17" s="191" t="s">
        <v>1010</v>
      </c>
      <c r="H17" s="197">
        <v>44188</v>
      </c>
    </row>
    <row r="18" ht="13.35" customHeight="true" spans="1:7">
      <c r="A18" s="190">
        <v>3415</v>
      </c>
      <c r="C18" s="192"/>
      <c r="D18" s="197">
        <v>44189</v>
      </c>
      <c r="E18" s="190">
        <v>3445</v>
      </c>
      <c r="F18" s="191" t="s">
        <v>1010</v>
      </c>
      <c r="G18" s="192">
        <v>44163</v>
      </c>
    </row>
    <row r="19" ht="13.35" customHeight="true" spans="1:8">
      <c r="A19" s="190">
        <v>3416</v>
      </c>
      <c r="C19" s="192"/>
      <c r="E19" s="190">
        <v>3446</v>
      </c>
      <c r="F19" s="191" t="s">
        <v>1010</v>
      </c>
      <c r="H19" s="197">
        <v>44188</v>
      </c>
    </row>
    <row r="20" ht="13.35" customHeight="true" spans="1:8">
      <c r="A20" s="190">
        <v>3417</v>
      </c>
      <c r="C20" s="192"/>
      <c r="E20" s="190">
        <v>3447</v>
      </c>
      <c r="F20" s="191" t="s">
        <v>1010</v>
      </c>
      <c r="G20" s="192"/>
      <c r="H20" s="197">
        <v>44210</v>
      </c>
    </row>
    <row r="21" ht="13.35" customHeight="true" spans="1:8">
      <c r="A21" s="190">
        <v>3418</v>
      </c>
      <c r="C21" s="192"/>
      <c r="E21" s="190">
        <v>3448</v>
      </c>
      <c r="F21" s="191" t="s">
        <v>1010</v>
      </c>
      <c r="H21" s="197">
        <v>44188</v>
      </c>
    </row>
    <row r="22" ht="13.35" customHeight="true" spans="1:8">
      <c r="A22" s="190">
        <v>3419</v>
      </c>
      <c r="B22" s="191" t="s">
        <v>1009</v>
      </c>
      <c r="C22" s="192"/>
      <c r="E22" s="190">
        <v>3449</v>
      </c>
      <c r="F22" s="191" t="s">
        <v>1010</v>
      </c>
      <c r="G22" s="192"/>
      <c r="H22" s="197">
        <v>44210</v>
      </c>
    </row>
    <row r="23" ht="13.35" customHeight="true" spans="1:5">
      <c r="A23" s="190">
        <v>3420</v>
      </c>
      <c r="C23" s="192"/>
      <c r="E23" s="190">
        <v>3450</v>
      </c>
    </row>
    <row r="24" ht="13.35" customHeight="true" spans="1:5">
      <c r="A24" s="190">
        <v>3421</v>
      </c>
      <c r="C24" s="192"/>
      <c r="D24" s="197">
        <v>44210</v>
      </c>
      <c r="E24" s="190">
        <v>3451</v>
      </c>
    </row>
    <row r="25" ht="13.35" customHeight="true" spans="1:5">
      <c r="A25" s="190">
        <v>3422</v>
      </c>
      <c r="C25" s="192"/>
      <c r="E25" s="190">
        <v>3452</v>
      </c>
    </row>
    <row r="26" ht="13.35" customHeight="true" spans="1:8">
      <c r="A26" s="190">
        <v>3423</v>
      </c>
      <c r="C26" s="192"/>
      <c r="E26" s="190">
        <v>3453</v>
      </c>
      <c r="H26" s="197">
        <v>44188</v>
      </c>
    </row>
    <row r="27" ht="13.35" customHeight="true" spans="1:3">
      <c r="A27" s="190">
        <v>3424</v>
      </c>
      <c r="B27" s="191" t="s">
        <v>1011</v>
      </c>
      <c r="C27" s="192"/>
    </row>
    <row r="28" ht="13.35" customHeight="true" spans="1:4">
      <c r="A28" s="190">
        <v>3425</v>
      </c>
      <c r="C28" s="192"/>
      <c r="D28" s="197">
        <v>44189</v>
      </c>
    </row>
    <row r="29" ht="13.35" customHeight="true" spans="1:3">
      <c r="A29" s="190">
        <v>3426</v>
      </c>
      <c r="B29" s="191" t="s">
        <v>807</v>
      </c>
      <c r="C29" s="192"/>
    </row>
    <row r="30" ht="13.35" customHeight="true" spans="1:4">
      <c r="A30" s="190">
        <v>3427</v>
      </c>
      <c r="B30" s="191" t="s">
        <v>1010</v>
      </c>
      <c r="C30" s="192"/>
      <c r="D30" s="197">
        <v>44210</v>
      </c>
    </row>
    <row r="31" ht="13.35" customHeight="true" spans="1:4">
      <c r="A31" s="190">
        <v>3428</v>
      </c>
      <c r="B31" s="191" t="s">
        <v>1010</v>
      </c>
      <c r="C31" s="192"/>
      <c r="D31" s="197">
        <v>44211</v>
      </c>
    </row>
    <row r="32" ht="13.35" customHeight="true" spans="1:3">
      <c r="A32" s="190">
        <v>3429</v>
      </c>
      <c r="B32" s="191" t="s">
        <v>1010</v>
      </c>
      <c r="C32" s="192">
        <v>44163</v>
      </c>
    </row>
    <row r="33" ht="13.35" customHeight="true" spans="1:4">
      <c r="A33" s="190">
        <v>3430</v>
      </c>
      <c r="B33" s="191" t="s">
        <v>1010</v>
      </c>
      <c r="C33" s="192"/>
      <c r="D33" s="198" t="s">
        <v>1012</v>
      </c>
    </row>
  </sheetData>
  <mergeCells count="1">
    <mergeCell ref="A1:H1"/>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true"/>
  </sheetPr>
  <dimension ref="A1:L124"/>
  <sheetViews>
    <sheetView workbookViewId="0">
      <selection activeCell="A1" sqref="A1:L1"/>
    </sheetView>
  </sheetViews>
  <sheetFormatPr defaultColWidth="9.14285714285714" defaultRowHeight="12.75"/>
  <cols>
    <col min="1" max="1" width="16.5714285714286" style="6" customWidth="true"/>
    <col min="2" max="2" width="8.57142857142857" style="6" customWidth="true"/>
    <col min="3" max="3" width="9.85714285714286" style="6" customWidth="true"/>
    <col min="4" max="5" width="10.7142857142857" style="6" customWidth="true"/>
    <col min="6" max="6" width="10.2857142857143" style="6" customWidth="true"/>
    <col min="7" max="9" width="10.7142857142857" style="6" customWidth="true"/>
    <col min="10" max="10" width="11.5714285714286" style="6" customWidth="true"/>
    <col min="11" max="11" width="10.8571428571429" style="6" customWidth="true"/>
    <col min="12" max="12" width="12.2857142857143" style="6"/>
    <col min="13" max="16384" width="9.14285714285714" style="6"/>
  </cols>
  <sheetData>
    <row r="1" s="1" customFormat="true" ht="26.25" spans="1:12">
      <c r="A1" s="7" t="s">
        <v>1014</v>
      </c>
      <c r="B1" s="8"/>
      <c r="C1" s="8"/>
      <c r="D1" s="8"/>
      <c r="E1" s="8"/>
      <c r="F1" s="8"/>
      <c r="G1" s="8"/>
      <c r="H1" s="8"/>
      <c r="I1" s="8"/>
      <c r="J1" s="8"/>
      <c r="K1" s="8"/>
      <c r="L1" s="66"/>
    </row>
    <row r="2" s="1" customFormat="true" spans="1:12">
      <c r="A2" s="9" t="s">
        <v>1015</v>
      </c>
      <c r="B2" s="10"/>
      <c r="C2" s="10"/>
      <c r="D2" s="10"/>
      <c r="E2" s="10"/>
      <c r="F2" s="10"/>
      <c r="G2" s="10"/>
      <c r="H2" s="10"/>
      <c r="I2" s="10"/>
      <c r="J2" s="10"/>
      <c r="K2" s="10"/>
      <c r="L2" s="67"/>
    </row>
    <row r="3" s="1" customFormat="true" spans="1:12">
      <c r="A3" s="11" t="s">
        <v>1016</v>
      </c>
      <c r="B3" s="12"/>
      <c r="C3" s="13"/>
      <c r="D3" s="13"/>
      <c r="E3" s="13"/>
      <c r="F3" s="13"/>
      <c r="G3" s="13"/>
      <c r="H3" s="13"/>
      <c r="I3" s="35" t="s">
        <v>1017</v>
      </c>
      <c r="J3" s="12"/>
      <c r="K3" s="68"/>
      <c r="L3" s="69"/>
    </row>
    <row r="4" s="1" customFormat="true" spans="1:12">
      <c r="A4" s="14" t="s">
        <v>1018</v>
      </c>
      <c r="B4" s="15"/>
      <c r="C4" s="16"/>
      <c r="D4" s="16"/>
      <c r="E4" s="16"/>
      <c r="F4" s="16"/>
      <c r="G4" s="16"/>
      <c r="H4" s="16"/>
      <c r="I4" s="35"/>
      <c r="J4" s="15"/>
      <c r="K4" s="16"/>
      <c r="L4" s="70"/>
    </row>
    <row r="5" s="2" customFormat="true" spans="1:12">
      <c r="A5" s="17"/>
      <c r="B5" s="18"/>
      <c r="C5" s="18"/>
      <c r="D5" s="18"/>
      <c r="E5" s="18"/>
      <c r="F5" s="56" t="s">
        <v>1019</v>
      </c>
      <c r="G5" s="18"/>
      <c r="H5" s="18"/>
      <c r="I5" s="18"/>
      <c r="J5" s="3"/>
      <c r="K5" s="3"/>
      <c r="L5" s="70"/>
    </row>
    <row r="6" s="3" customFormat="true" spans="1:12">
      <c r="A6" s="19"/>
      <c r="B6" s="20"/>
      <c r="C6" s="20"/>
      <c r="D6" s="21"/>
      <c r="E6" s="20"/>
      <c r="F6" s="57" t="s">
        <v>1020</v>
      </c>
      <c r="G6" s="20"/>
      <c r="H6" s="21"/>
      <c r="I6" s="21"/>
      <c r="J6" s="2"/>
      <c r="K6" s="2"/>
      <c r="L6" s="70"/>
    </row>
    <row r="7" s="3" customFormat="true" spans="1:12">
      <c r="A7" s="17"/>
      <c r="B7" s="18"/>
      <c r="C7" s="18" t="s">
        <v>1021</v>
      </c>
      <c r="D7" s="18" t="s">
        <v>1022</v>
      </c>
      <c r="E7" s="18" t="s">
        <v>1023</v>
      </c>
      <c r="F7" s="18" t="s">
        <v>1023</v>
      </c>
      <c r="G7" s="18" t="s">
        <v>1023</v>
      </c>
      <c r="H7" s="18" t="s">
        <v>1022</v>
      </c>
      <c r="I7" s="18" t="s">
        <v>1024</v>
      </c>
      <c r="L7" s="70" t="s">
        <v>1025</v>
      </c>
    </row>
    <row r="8" s="2" customFormat="true" spans="1:12">
      <c r="A8" s="19"/>
      <c r="B8" s="20" t="s">
        <v>1026</v>
      </c>
      <c r="C8" s="20" t="s">
        <v>1027</v>
      </c>
      <c r="D8" s="946" t="s">
        <v>1028</v>
      </c>
      <c r="E8" s="20" t="s">
        <v>1029</v>
      </c>
      <c r="F8" s="20" t="s">
        <v>1029</v>
      </c>
      <c r="G8" s="20" t="s">
        <v>1029</v>
      </c>
      <c r="H8" s="946" t="s">
        <v>1028</v>
      </c>
      <c r="I8" s="946" t="s">
        <v>1029</v>
      </c>
      <c r="L8" s="70" t="s">
        <v>1030</v>
      </c>
    </row>
    <row r="9" s="2" customFormat="true" ht="6.75" customHeight="true" spans="1:12">
      <c r="A9" s="19"/>
      <c r="B9" s="22"/>
      <c r="C9" s="22"/>
      <c r="D9" s="23"/>
      <c r="E9" s="23"/>
      <c r="F9" s="23"/>
      <c r="G9" s="23"/>
      <c r="H9" s="23"/>
      <c r="I9" s="23"/>
      <c r="L9" s="70"/>
    </row>
    <row r="10" s="3" customFormat="true" spans="1:12">
      <c r="A10" s="17" t="s">
        <v>1031</v>
      </c>
      <c r="B10" s="20">
        <v>16115</v>
      </c>
      <c r="C10" s="24" t="s">
        <v>1032</v>
      </c>
      <c r="D10" s="24" t="s">
        <v>1033</v>
      </c>
      <c r="E10" s="24" t="s">
        <v>1034</v>
      </c>
      <c r="F10" s="24" t="s">
        <v>1035</v>
      </c>
      <c r="G10" s="24" t="s">
        <v>1036</v>
      </c>
      <c r="H10" s="24" t="s">
        <v>1037</v>
      </c>
      <c r="I10" s="24" t="s">
        <v>1038</v>
      </c>
      <c r="L10" s="71">
        <v>43978</v>
      </c>
    </row>
    <row r="11" s="2" customFormat="true" spans="1:12">
      <c r="A11" s="17" t="s">
        <v>1031</v>
      </c>
      <c r="B11" s="20">
        <v>16121</v>
      </c>
      <c r="C11" s="24" t="s">
        <v>1039</v>
      </c>
      <c r="D11" s="24" t="s">
        <v>1040</v>
      </c>
      <c r="E11" s="24" t="s">
        <v>1041</v>
      </c>
      <c r="F11" s="58" t="s">
        <v>1042</v>
      </c>
      <c r="G11" s="24" t="s">
        <v>1043</v>
      </c>
      <c r="H11" s="24" t="s">
        <v>1044</v>
      </c>
      <c r="I11" s="24" t="s">
        <v>1045</v>
      </c>
      <c r="J11" s="3"/>
      <c r="K11" s="3"/>
      <c r="L11" s="71">
        <v>43978</v>
      </c>
    </row>
    <row r="12" s="3" customFormat="true" spans="1:12">
      <c r="A12" s="17" t="s">
        <v>1031</v>
      </c>
      <c r="B12" s="20">
        <v>16122</v>
      </c>
      <c r="C12" s="24" t="s">
        <v>1046</v>
      </c>
      <c r="D12" s="24" t="s">
        <v>1047</v>
      </c>
      <c r="E12" s="24" t="s">
        <v>1048</v>
      </c>
      <c r="F12" s="58" t="s">
        <v>1049</v>
      </c>
      <c r="G12" s="24" t="s">
        <v>1050</v>
      </c>
      <c r="H12" s="24" t="s">
        <v>1051</v>
      </c>
      <c r="I12" s="24" t="s">
        <v>1052</v>
      </c>
      <c r="J12" s="2"/>
      <c r="K12" s="3"/>
      <c r="L12" s="71">
        <v>43877</v>
      </c>
    </row>
    <row r="13" s="3" customFormat="true" spans="1:12">
      <c r="A13" s="17" t="s">
        <v>1031</v>
      </c>
      <c r="B13" s="20">
        <v>16123</v>
      </c>
      <c r="C13" s="24" t="s">
        <v>1053</v>
      </c>
      <c r="D13" s="24" t="s">
        <v>1054</v>
      </c>
      <c r="E13" s="24" t="s">
        <v>1055</v>
      </c>
      <c r="F13" s="24" t="s">
        <v>1056</v>
      </c>
      <c r="G13" s="24" t="s">
        <v>1057</v>
      </c>
      <c r="H13" s="24" t="s">
        <v>1058</v>
      </c>
      <c r="I13" s="24" t="s">
        <v>1059</v>
      </c>
      <c r="J13" s="2"/>
      <c r="K13" s="3"/>
      <c r="L13" s="71">
        <v>43896</v>
      </c>
    </row>
    <row r="14" s="3" customFormat="true" spans="1:12">
      <c r="A14" s="17" t="s">
        <v>1031</v>
      </c>
      <c r="B14" s="20">
        <v>16125</v>
      </c>
      <c r="C14" s="24" t="s">
        <v>1060</v>
      </c>
      <c r="D14" s="24" t="s">
        <v>1061</v>
      </c>
      <c r="E14" s="24" t="s">
        <v>1062</v>
      </c>
      <c r="F14" s="24" t="s">
        <v>1063</v>
      </c>
      <c r="G14" s="24" t="s">
        <v>1064</v>
      </c>
      <c r="H14" s="24" t="s">
        <v>1065</v>
      </c>
      <c r="I14" s="24" t="s">
        <v>1066</v>
      </c>
      <c r="L14" s="71">
        <v>43896</v>
      </c>
    </row>
    <row r="15" s="3" customFormat="true" spans="1:12">
      <c r="A15" s="17" t="s">
        <v>1031</v>
      </c>
      <c r="B15" s="20">
        <v>16126</v>
      </c>
      <c r="C15" s="24" t="s">
        <v>1067</v>
      </c>
      <c r="D15" s="24" t="s">
        <v>1068</v>
      </c>
      <c r="E15" s="24" t="s">
        <v>1069</v>
      </c>
      <c r="F15" s="24" t="s">
        <v>1070</v>
      </c>
      <c r="G15" s="24" t="s">
        <v>1071</v>
      </c>
      <c r="H15" s="24" t="s">
        <v>1072</v>
      </c>
      <c r="I15" s="24" t="s">
        <v>1073</v>
      </c>
      <c r="L15" s="71">
        <v>43978</v>
      </c>
    </row>
    <row r="16" s="3" customFormat="true" spans="1:12">
      <c r="A16" s="17" t="s">
        <v>1031</v>
      </c>
      <c r="B16" s="20">
        <v>16130</v>
      </c>
      <c r="C16" s="24" t="s">
        <v>1074</v>
      </c>
      <c r="D16" s="24" t="s">
        <v>1075</v>
      </c>
      <c r="E16" s="24" t="s">
        <v>1076</v>
      </c>
      <c r="F16" s="24" t="s">
        <v>1077</v>
      </c>
      <c r="G16" s="24" t="s">
        <v>1078</v>
      </c>
      <c r="H16" s="24" t="s">
        <v>1079</v>
      </c>
      <c r="I16" s="24" t="s">
        <v>1080</v>
      </c>
      <c r="L16" s="71">
        <v>44007</v>
      </c>
    </row>
    <row r="17" s="3" customFormat="true" ht="13.5" spans="1:12">
      <c r="A17" s="25"/>
      <c r="B17" s="26"/>
      <c r="C17" s="27"/>
      <c r="D17" s="28"/>
      <c r="E17" s="28"/>
      <c r="F17" s="59" t="s">
        <v>1081</v>
      </c>
      <c r="G17" s="28"/>
      <c r="H17" s="28"/>
      <c r="I17" s="28"/>
      <c r="J17" s="28"/>
      <c r="K17" s="72"/>
      <c r="L17" s="73"/>
    </row>
    <row r="18" spans="1:12">
      <c r="A18" s="29" t="s">
        <v>1082</v>
      </c>
      <c r="B18" s="30"/>
      <c r="C18" s="30"/>
      <c r="D18" s="30"/>
      <c r="E18" s="60"/>
      <c r="F18" s="60"/>
      <c r="G18" s="60"/>
      <c r="H18" s="60"/>
      <c r="I18" s="74"/>
      <c r="J18" s="60"/>
      <c r="K18" s="60"/>
      <c r="L18" s="75"/>
    </row>
    <row r="19" spans="1:12">
      <c r="A19" s="31" t="s">
        <v>1083</v>
      </c>
      <c r="B19" s="32"/>
      <c r="C19" s="32"/>
      <c r="D19" s="32"/>
      <c r="E19" s="32"/>
      <c r="F19" s="32"/>
      <c r="G19" s="32"/>
      <c r="H19" s="32"/>
      <c r="I19" s="76"/>
      <c r="J19" s="32"/>
      <c r="K19" s="32"/>
      <c r="L19" s="77"/>
    </row>
    <row r="20" s="4" customFormat="true" spans="1:12">
      <c r="A20" s="33" t="s">
        <v>1084</v>
      </c>
      <c r="B20" s="34"/>
      <c r="C20" s="35"/>
      <c r="D20" s="23"/>
      <c r="E20" s="22"/>
      <c r="F20" s="22"/>
      <c r="G20" s="23"/>
      <c r="H20" s="22"/>
      <c r="I20" s="78"/>
      <c r="J20" s="79"/>
      <c r="K20" s="22"/>
      <c r="L20" s="70"/>
    </row>
    <row r="21" s="4" customFormat="true" spans="1:12">
      <c r="A21" s="33" t="s">
        <v>1085</v>
      </c>
      <c r="B21" s="22"/>
      <c r="C21" s="18"/>
      <c r="D21" s="18"/>
      <c r="E21" s="18"/>
      <c r="F21" s="56" t="s">
        <v>1019</v>
      </c>
      <c r="G21" s="18"/>
      <c r="H21" s="18"/>
      <c r="I21" s="18"/>
      <c r="J21" s="80"/>
      <c r="K21" s="35"/>
      <c r="L21" s="70"/>
    </row>
    <row r="22" s="4" customFormat="true" spans="1:12">
      <c r="A22" s="19"/>
      <c r="B22" s="20"/>
      <c r="C22" s="20"/>
      <c r="D22" s="21"/>
      <c r="E22" s="20"/>
      <c r="F22" s="57" t="s">
        <v>1020</v>
      </c>
      <c r="G22" s="20"/>
      <c r="H22" s="21"/>
      <c r="I22" s="20"/>
      <c r="J22" s="80"/>
      <c r="K22" s="35"/>
      <c r="L22" s="70"/>
    </row>
    <row r="23" s="4" customFormat="true" spans="1:12">
      <c r="A23" s="19"/>
      <c r="B23" s="22"/>
      <c r="C23" s="18" t="s">
        <v>1086</v>
      </c>
      <c r="D23" s="18" t="s">
        <v>1022</v>
      </c>
      <c r="E23" s="18" t="s">
        <v>1023</v>
      </c>
      <c r="F23" s="18" t="s">
        <v>1087</v>
      </c>
      <c r="G23" s="18" t="s">
        <v>1023</v>
      </c>
      <c r="H23" s="18" t="s">
        <v>1022</v>
      </c>
      <c r="I23" s="18" t="s">
        <v>1024</v>
      </c>
      <c r="J23" s="80"/>
      <c r="K23" s="35"/>
      <c r="L23" s="70" t="s">
        <v>1025</v>
      </c>
    </row>
    <row r="24" s="4" customFormat="true" spans="1:12">
      <c r="A24" s="19"/>
      <c r="B24" s="20" t="s">
        <v>1026</v>
      </c>
      <c r="C24" s="20" t="s">
        <v>1027</v>
      </c>
      <c r="D24" s="946" t="s">
        <v>1028</v>
      </c>
      <c r="E24" s="20" t="s">
        <v>1029</v>
      </c>
      <c r="F24" s="20" t="s">
        <v>1029</v>
      </c>
      <c r="G24" s="20" t="s">
        <v>1029</v>
      </c>
      <c r="H24" s="946" t="s">
        <v>1028</v>
      </c>
      <c r="I24" s="20" t="s">
        <v>1029</v>
      </c>
      <c r="J24" s="80"/>
      <c r="K24" s="35"/>
      <c r="L24" s="70" t="s">
        <v>1030</v>
      </c>
    </row>
    <row r="25" s="4" customFormat="true" ht="6" customHeight="true" spans="1:12">
      <c r="A25" s="19"/>
      <c r="B25" s="22"/>
      <c r="C25" s="22"/>
      <c r="D25" s="23"/>
      <c r="E25" s="35"/>
      <c r="F25" s="22"/>
      <c r="G25" s="23"/>
      <c r="H25" s="22"/>
      <c r="I25" s="22"/>
      <c r="J25" s="80"/>
      <c r="K25" s="35"/>
      <c r="L25" s="81"/>
    </row>
    <row r="26" s="5" customFormat="true" spans="1:12">
      <c r="A26" s="17" t="s">
        <v>1088</v>
      </c>
      <c r="B26" s="20">
        <v>16234</v>
      </c>
      <c r="C26" s="24" t="s">
        <v>1089</v>
      </c>
      <c r="D26" s="24" t="s">
        <v>1090</v>
      </c>
      <c r="E26" s="24" t="s">
        <v>1091</v>
      </c>
      <c r="F26" s="24" t="s">
        <v>1092</v>
      </c>
      <c r="G26" s="24" t="s">
        <v>1093</v>
      </c>
      <c r="H26" s="24" t="s">
        <v>1094</v>
      </c>
      <c r="I26" s="24" t="s">
        <v>1095</v>
      </c>
      <c r="J26" s="80"/>
      <c r="L26" s="71">
        <v>44195</v>
      </c>
    </row>
    <row r="27" spans="1:12">
      <c r="A27" s="17" t="s">
        <v>1088</v>
      </c>
      <c r="B27" s="20">
        <v>16271</v>
      </c>
      <c r="C27" s="24" t="s">
        <v>1096</v>
      </c>
      <c r="D27" s="24" t="s">
        <v>1097</v>
      </c>
      <c r="E27" s="24" t="s">
        <v>1098</v>
      </c>
      <c r="F27" s="58" t="s">
        <v>1099</v>
      </c>
      <c r="G27" s="24" t="s">
        <v>1100</v>
      </c>
      <c r="H27" s="24" t="s">
        <v>1101</v>
      </c>
      <c r="I27" s="24" t="s">
        <v>1102</v>
      </c>
      <c r="J27" s="80"/>
      <c r="K27" s="34"/>
      <c r="L27" s="71">
        <v>44007</v>
      </c>
    </row>
    <row r="28" spans="1:12">
      <c r="A28" s="17" t="s">
        <v>1088</v>
      </c>
      <c r="B28" s="20">
        <v>16273</v>
      </c>
      <c r="C28" s="24" t="s">
        <v>1103</v>
      </c>
      <c r="D28" s="24" t="s">
        <v>1104</v>
      </c>
      <c r="E28" s="24" t="s">
        <v>1105</v>
      </c>
      <c r="F28" s="24" t="s">
        <v>1106</v>
      </c>
      <c r="G28" s="24" t="s">
        <v>1107</v>
      </c>
      <c r="H28" s="24" t="s">
        <v>1108</v>
      </c>
      <c r="I28" s="24" t="s">
        <v>1109</v>
      </c>
      <c r="J28" s="82"/>
      <c r="L28" s="71">
        <v>43967</v>
      </c>
    </row>
    <row r="29" ht="13.5" spans="1:12">
      <c r="A29" s="36"/>
      <c r="B29" s="37"/>
      <c r="C29" s="38"/>
      <c r="D29" s="38"/>
      <c r="E29" s="38"/>
      <c r="F29" s="53" t="s">
        <v>1110</v>
      </c>
      <c r="G29" s="38"/>
      <c r="H29" s="38"/>
      <c r="I29" s="38"/>
      <c r="J29" s="47"/>
      <c r="K29" s="38"/>
      <c r="L29" s="83"/>
    </row>
    <row r="30" spans="1:12">
      <c r="A30" s="39" t="s">
        <v>1111</v>
      </c>
      <c r="B30" s="40"/>
      <c r="C30" s="40"/>
      <c r="D30" s="40"/>
      <c r="E30" s="40"/>
      <c r="F30" s="40"/>
      <c r="G30" s="40"/>
      <c r="H30" s="40"/>
      <c r="I30" s="40"/>
      <c r="J30" s="40"/>
      <c r="K30" s="40"/>
      <c r="L30" s="84"/>
    </row>
    <row r="31" spans="1:12">
      <c r="A31" s="31" t="s">
        <v>1112</v>
      </c>
      <c r="B31" s="41"/>
      <c r="C31" s="41"/>
      <c r="D31" s="41"/>
      <c r="E31" s="41"/>
      <c r="F31" s="35" t="s">
        <v>1017</v>
      </c>
      <c r="G31" s="61"/>
      <c r="H31" s="61"/>
      <c r="I31" s="35" t="s">
        <v>1113</v>
      </c>
      <c r="J31" s="61"/>
      <c r="K31" s="61"/>
      <c r="L31" s="85"/>
    </row>
    <row r="32" s="1" customFormat="true" spans="1:12">
      <c r="A32" s="14" t="s">
        <v>1114</v>
      </c>
      <c r="B32" s="15"/>
      <c r="C32" s="16"/>
      <c r="D32" s="16"/>
      <c r="E32" s="16"/>
      <c r="G32" s="16"/>
      <c r="H32" s="16"/>
      <c r="I32" s="35" t="s">
        <v>1115</v>
      </c>
      <c r="J32" s="15"/>
      <c r="K32" s="22"/>
      <c r="L32" s="70"/>
    </row>
    <row r="33" spans="1:12">
      <c r="A33" s="17"/>
      <c r="B33" s="18"/>
      <c r="C33" s="18" t="s">
        <v>1086</v>
      </c>
      <c r="D33" s="18" t="s">
        <v>1022</v>
      </c>
      <c r="E33" s="18" t="s">
        <v>1023</v>
      </c>
      <c r="F33" s="18" t="s">
        <v>1023</v>
      </c>
      <c r="G33" s="18" t="s">
        <v>1023</v>
      </c>
      <c r="H33" s="18" t="s">
        <v>1022</v>
      </c>
      <c r="I33" s="18" t="s">
        <v>1024</v>
      </c>
      <c r="L33" s="70" t="s">
        <v>1025</v>
      </c>
    </row>
    <row r="34" spans="1:12">
      <c r="A34" s="17"/>
      <c r="B34" s="20" t="s">
        <v>1026</v>
      </c>
      <c r="C34" s="20" t="s">
        <v>1027</v>
      </c>
      <c r="D34" s="946" t="s">
        <v>1028</v>
      </c>
      <c r="E34" s="20" t="s">
        <v>1029</v>
      </c>
      <c r="F34" s="20" t="s">
        <v>1029</v>
      </c>
      <c r="G34" s="20" t="s">
        <v>1029</v>
      </c>
      <c r="H34" s="946" t="s">
        <v>1028</v>
      </c>
      <c r="I34" s="20" t="s">
        <v>1029</v>
      </c>
      <c r="L34" s="70" t="s">
        <v>1030</v>
      </c>
    </row>
    <row r="35" ht="6" customHeight="true" spans="1:12">
      <c r="A35" s="17"/>
      <c r="B35" s="18"/>
      <c r="C35" s="42"/>
      <c r="D35" s="42"/>
      <c r="E35" s="42"/>
      <c r="F35" s="42"/>
      <c r="G35" s="20"/>
      <c r="H35" s="42"/>
      <c r="I35" s="42"/>
      <c r="L35" s="86"/>
    </row>
    <row r="36" spans="1:12">
      <c r="A36" s="17" t="s">
        <v>1116</v>
      </c>
      <c r="B36" s="20">
        <v>16233</v>
      </c>
      <c r="C36" s="24" t="s">
        <v>1117</v>
      </c>
      <c r="D36" s="24" t="s">
        <v>1118</v>
      </c>
      <c r="E36" s="24" t="s">
        <v>1119</v>
      </c>
      <c r="F36" s="24" t="s">
        <v>1120</v>
      </c>
      <c r="G36" s="24" t="s">
        <v>1121</v>
      </c>
      <c r="H36" s="24" t="s">
        <v>1122</v>
      </c>
      <c r="I36" s="24" t="s">
        <v>1123</v>
      </c>
      <c r="J36" s="2"/>
      <c r="K36" s="3"/>
      <c r="L36" s="71">
        <v>43877</v>
      </c>
    </row>
    <row r="37" ht="10.5" customHeight="true" spans="1:12">
      <c r="A37" s="17"/>
      <c r="B37" s="18"/>
      <c r="C37" s="42"/>
      <c r="D37" s="6"/>
      <c r="E37" s="42"/>
      <c r="F37" s="42"/>
      <c r="G37" s="6"/>
      <c r="H37" s="42"/>
      <c r="I37" s="20"/>
      <c r="J37" s="42"/>
      <c r="K37" s="42"/>
      <c r="L37" s="86"/>
    </row>
    <row r="38" spans="1:12">
      <c r="A38" s="43"/>
      <c r="B38" s="18"/>
      <c r="C38" s="44" t="s">
        <v>1021</v>
      </c>
      <c r="D38" s="18" t="s">
        <v>1023</v>
      </c>
      <c r="E38" s="18" t="s">
        <v>1022</v>
      </c>
      <c r="F38" s="18" t="s">
        <v>1023</v>
      </c>
      <c r="G38" s="18" t="s">
        <v>1019</v>
      </c>
      <c r="H38" s="18" t="s">
        <v>1023</v>
      </c>
      <c r="I38" s="18" t="s">
        <v>1022</v>
      </c>
      <c r="J38" s="18" t="s">
        <v>1023</v>
      </c>
      <c r="K38" s="18" t="s">
        <v>1024</v>
      </c>
      <c r="L38" s="70"/>
    </row>
    <row r="39" spans="1:12">
      <c r="A39" s="2"/>
      <c r="B39" s="20" t="s">
        <v>1026</v>
      </c>
      <c r="C39" s="20" t="s">
        <v>1027</v>
      </c>
      <c r="D39" s="20" t="s">
        <v>1029</v>
      </c>
      <c r="E39" s="946" t="s">
        <v>1028</v>
      </c>
      <c r="F39" s="20" t="s">
        <v>1029</v>
      </c>
      <c r="G39" s="20" t="s">
        <v>1020</v>
      </c>
      <c r="H39" s="20" t="s">
        <v>1029</v>
      </c>
      <c r="I39" s="946" t="s">
        <v>1028</v>
      </c>
      <c r="J39" s="20" t="s">
        <v>1029</v>
      </c>
      <c r="K39" s="20" t="s">
        <v>1029</v>
      </c>
      <c r="L39" s="70"/>
    </row>
    <row r="40" ht="5.25" customHeight="true" spans="1:12">
      <c r="A40" s="17"/>
      <c r="B40" s="18"/>
      <c r="E40" s="42"/>
      <c r="F40" s="42"/>
      <c r="G40" s="6"/>
      <c r="H40" s="42"/>
      <c r="I40" s="42"/>
      <c r="J40" s="20"/>
      <c r="K40" s="42"/>
      <c r="L40" s="86"/>
    </row>
    <row r="41" spans="1:12">
      <c r="A41" s="17" t="s">
        <v>1124</v>
      </c>
      <c r="B41" s="20">
        <v>16235</v>
      </c>
      <c r="C41" s="24" t="s">
        <v>1125</v>
      </c>
      <c r="D41" s="24" t="s">
        <v>1126</v>
      </c>
      <c r="E41" s="24" t="s">
        <v>1127</v>
      </c>
      <c r="F41" s="24" t="s">
        <v>1128</v>
      </c>
      <c r="G41" s="24" t="s">
        <v>1129</v>
      </c>
      <c r="H41" s="24" t="s">
        <v>1130</v>
      </c>
      <c r="I41" s="24" t="s">
        <v>1131</v>
      </c>
      <c r="J41" s="24" t="s">
        <v>1132</v>
      </c>
      <c r="K41" s="24" t="s">
        <v>1133</v>
      </c>
      <c r="L41" s="71">
        <v>43973</v>
      </c>
    </row>
    <row r="42" spans="1:12">
      <c r="A42" s="17" t="s">
        <v>1124</v>
      </c>
      <c r="B42" s="20">
        <v>16239</v>
      </c>
      <c r="C42" s="24" t="s">
        <v>1134</v>
      </c>
      <c r="D42" s="24" t="s">
        <v>1135</v>
      </c>
      <c r="E42" s="24" t="s">
        <v>1136</v>
      </c>
      <c r="F42" s="24" t="s">
        <v>1137</v>
      </c>
      <c r="G42" s="24" t="s">
        <v>1138</v>
      </c>
      <c r="H42" s="24" t="s">
        <v>1139</v>
      </c>
      <c r="I42" s="24" t="s">
        <v>1140</v>
      </c>
      <c r="J42" s="24" t="s">
        <v>1141</v>
      </c>
      <c r="K42" s="24" t="s">
        <v>1142</v>
      </c>
      <c r="L42" s="71">
        <v>44195</v>
      </c>
    </row>
    <row r="43" ht="13.5" spans="1:12">
      <c r="A43" s="45"/>
      <c r="B43" s="46"/>
      <c r="C43" s="46"/>
      <c r="D43" s="47"/>
      <c r="E43" s="62"/>
      <c r="F43" s="62"/>
      <c r="G43" s="62"/>
      <c r="H43" s="62"/>
      <c r="I43" s="87"/>
      <c r="J43" s="62"/>
      <c r="K43" s="62"/>
      <c r="L43" s="88"/>
    </row>
    <row r="44" spans="1:12">
      <c r="A44" s="39" t="s">
        <v>1143</v>
      </c>
      <c r="B44" s="40"/>
      <c r="C44" s="40"/>
      <c r="D44" s="40"/>
      <c r="E44" s="40"/>
      <c r="F44" s="40"/>
      <c r="G44" s="40"/>
      <c r="H44" s="40"/>
      <c r="I44" s="40"/>
      <c r="J44" s="40"/>
      <c r="K44" s="40"/>
      <c r="L44" s="84"/>
    </row>
    <row r="45" spans="1:12">
      <c r="A45" s="11" t="s">
        <v>1016</v>
      </c>
      <c r="B45" s="41"/>
      <c r="C45" s="41"/>
      <c r="D45" s="41"/>
      <c r="E45" s="41"/>
      <c r="F45" s="63"/>
      <c r="G45" s="63" t="s">
        <v>1017</v>
      </c>
      <c r="H45" s="41"/>
      <c r="I45" s="41"/>
      <c r="J45" s="41"/>
      <c r="K45" s="41"/>
      <c r="L45" s="85"/>
    </row>
    <row r="46" spans="1:12">
      <c r="A46" s="17"/>
      <c r="B46" s="18"/>
      <c r="C46" s="18" t="s">
        <v>1021</v>
      </c>
      <c r="D46" s="18" t="s">
        <v>1022</v>
      </c>
      <c r="E46" s="18" t="s">
        <v>1023</v>
      </c>
      <c r="F46" s="18" t="s">
        <v>1023</v>
      </c>
      <c r="G46" s="18" t="s">
        <v>1023</v>
      </c>
      <c r="H46" s="18" t="s">
        <v>1022</v>
      </c>
      <c r="I46" s="18" t="s">
        <v>1024</v>
      </c>
      <c r="J46" s="18"/>
      <c r="K46" s="42"/>
      <c r="L46" s="70" t="s">
        <v>1025</v>
      </c>
    </row>
    <row r="47" spans="1:12">
      <c r="A47" s="17"/>
      <c r="B47" s="20" t="s">
        <v>1026</v>
      </c>
      <c r="C47" s="20" t="s">
        <v>1027</v>
      </c>
      <c r="D47" s="946" t="s">
        <v>1028</v>
      </c>
      <c r="E47" s="20" t="s">
        <v>1029</v>
      </c>
      <c r="F47" s="20" t="s">
        <v>1029</v>
      </c>
      <c r="G47" s="20" t="s">
        <v>1029</v>
      </c>
      <c r="H47" s="946" t="s">
        <v>1028</v>
      </c>
      <c r="I47" s="20" t="s">
        <v>1029</v>
      </c>
      <c r="J47" s="34"/>
      <c r="K47" s="42"/>
      <c r="L47" s="70" t="s">
        <v>1030</v>
      </c>
    </row>
    <row r="48" ht="7.5" customHeight="true" spans="1:12">
      <c r="A48" s="17"/>
      <c r="B48" s="18"/>
      <c r="C48" s="20"/>
      <c r="D48" s="34"/>
      <c r="E48" s="34"/>
      <c r="F48" s="20"/>
      <c r="G48" s="20"/>
      <c r="H48" s="21"/>
      <c r="I48" s="20"/>
      <c r="J48" s="20"/>
      <c r="K48" s="42"/>
      <c r="L48" s="70"/>
    </row>
    <row r="49" s="6" customFormat="true" spans="1:12">
      <c r="A49" s="48" t="s">
        <v>1116</v>
      </c>
      <c r="B49" s="49">
        <v>16413</v>
      </c>
      <c r="C49" s="50" t="s">
        <v>1144</v>
      </c>
      <c r="D49" s="50" t="s">
        <v>1145</v>
      </c>
      <c r="E49" s="50" t="s">
        <v>1146</v>
      </c>
      <c r="F49" s="50" t="s">
        <v>1147</v>
      </c>
      <c r="G49" s="50" t="s">
        <v>1148</v>
      </c>
      <c r="H49" s="50" t="s">
        <v>1149</v>
      </c>
      <c r="I49" s="50" t="s">
        <v>1150</v>
      </c>
      <c r="J49" s="89" t="s">
        <v>1151</v>
      </c>
      <c r="K49" s="89"/>
      <c r="L49" s="90"/>
    </row>
    <row r="50" s="6" customFormat="true" spans="1:12">
      <c r="A50" s="48" t="s">
        <v>1116</v>
      </c>
      <c r="B50" s="49">
        <v>16414</v>
      </c>
      <c r="C50" s="50" t="s">
        <v>1152</v>
      </c>
      <c r="D50" s="50" t="s">
        <v>1153</v>
      </c>
      <c r="E50" s="50" t="s">
        <v>1154</v>
      </c>
      <c r="F50" s="64" t="s">
        <v>1155</v>
      </c>
      <c r="G50" s="50" t="s">
        <v>1156</v>
      </c>
      <c r="H50" s="50" t="s">
        <v>1157</v>
      </c>
      <c r="I50" s="50" t="s">
        <v>1158</v>
      </c>
      <c r="J50" s="89" t="s">
        <v>1159</v>
      </c>
      <c r="K50" s="89"/>
      <c r="L50" s="90"/>
    </row>
    <row r="51" s="6" customFormat="true" spans="1:12">
      <c r="A51" s="17" t="s">
        <v>1116</v>
      </c>
      <c r="B51" s="20">
        <v>16417</v>
      </c>
      <c r="C51" s="24" t="s">
        <v>1160</v>
      </c>
      <c r="D51" s="24" t="s">
        <v>1161</v>
      </c>
      <c r="E51" s="24" t="s">
        <v>1162</v>
      </c>
      <c r="F51" s="24" t="s">
        <v>1163</v>
      </c>
      <c r="G51" s="24" t="s">
        <v>1164</v>
      </c>
      <c r="H51" s="24" t="s">
        <v>1165</v>
      </c>
      <c r="I51" s="24" t="s">
        <v>1166</v>
      </c>
      <c r="J51" s="78"/>
      <c r="L51" s="71">
        <v>43876</v>
      </c>
    </row>
    <row r="52" s="6" customFormat="true" spans="1:12">
      <c r="A52" s="17" t="s">
        <v>1116</v>
      </c>
      <c r="B52" s="20">
        <v>16419</v>
      </c>
      <c r="C52" s="24" t="s">
        <v>1167</v>
      </c>
      <c r="D52" s="24" t="s">
        <v>1168</v>
      </c>
      <c r="E52" s="24" t="s">
        <v>1169</v>
      </c>
      <c r="F52" s="65" t="s">
        <v>1170</v>
      </c>
      <c r="G52" s="24" t="s">
        <v>1171</v>
      </c>
      <c r="H52" s="24" t="s">
        <v>1172</v>
      </c>
      <c r="I52" s="24" t="s">
        <v>1173</v>
      </c>
      <c r="J52" s="2"/>
      <c r="K52" s="3"/>
      <c r="L52" s="71">
        <v>43790</v>
      </c>
    </row>
    <row r="53" s="6" customFormat="true" spans="1:12">
      <c r="A53" s="17" t="s">
        <v>1116</v>
      </c>
      <c r="B53" s="20">
        <v>16424</v>
      </c>
      <c r="C53" s="24" t="s">
        <v>1174</v>
      </c>
      <c r="D53" s="24" t="s">
        <v>1175</v>
      </c>
      <c r="E53" s="24" t="s">
        <v>1176</v>
      </c>
      <c r="F53" s="65" t="s">
        <v>1177</v>
      </c>
      <c r="G53" s="24" t="s">
        <v>1178</v>
      </c>
      <c r="H53" s="24" t="s">
        <v>1179</v>
      </c>
      <c r="I53" s="24" t="s">
        <v>1180</v>
      </c>
      <c r="J53" s="2"/>
      <c r="K53" s="3"/>
      <c r="L53" s="71">
        <v>44195</v>
      </c>
    </row>
    <row r="54" ht="13.5" spans="1:12">
      <c r="A54" s="51"/>
      <c r="B54" s="52"/>
      <c r="C54" s="52"/>
      <c r="D54" s="53"/>
      <c r="E54" s="53"/>
      <c r="F54" s="53" t="s">
        <v>1181</v>
      </c>
      <c r="G54" s="38"/>
      <c r="H54" s="38"/>
      <c r="I54" s="38"/>
      <c r="J54" s="52"/>
      <c r="K54" s="52"/>
      <c r="L54" s="91"/>
    </row>
    <row r="55" spans="1:12">
      <c r="A55" s="54" t="s">
        <v>1182</v>
      </c>
      <c r="B55" s="55"/>
      <c r="C55" s="55"/>
      <c r="D55" s="55"/>
      <c r="E55" s="55"/>
      <c r="F55" s="55"/>
      <c r="G55" s="40"/>
      <c r="H55" s="40"/>
      <c r="I55" s="74"/>
      <c r="J55" s="40"/>
      <c r="K55" s="40"/>
      <c r="L55" s="84"/>
    </row>
    <row r="56" spans="1:12">
      <c r="A56" s="4" t="s">
        <v>1083</v>
      </c>
      <c r="B56" s="41"/>
      <c r="C56" s="41"/>
      <c r="D56" s="41"/>
      <c r="E56" s="41"/>
      <c r="F56" s="63"/>
      <c r="G56" s="63" t="s">
        <v>1183</v>
      </c>
      <c r="H56" s="41"/>
      <c r="I56" s="76"/>
      <c r="J56" s="41"/>
      <c r="K56" s="41"/>
      <c r="L56" s="77"/>
    </row>
    <row r="57" spans="1:12">
      <c r="A57" s="17"/>
      <c r="B57" s="18"/>
      <c r="C57" s="18"/>
      <c r="D57" s="18"/>
      <c r="E57" s="18"/>
      <c r="F57" s="56" t="s">
        <v>1019</v>
      </c>
      <c r="G57" s="18"/>
      <c r="H57" s="18"/>
      <c r="I57" s="18"/>
      <c r="J57" s="92"/>
      <c r="K57" s="92"/>
      <c r="L57" s="70"/>
    </row>
    <row r="58" spans="1:12">
      <c r="A58" s="17"/>
      <c r="B58" s="20"/>
      <c r="C58" s="20"/>
      <c r="D58" s="21"/>
      <c r="E58" s="20"/>
      <c r="F58" s="57" t="s">
        <v>1020</v>
      </c>
      <c r="G58" s="20"/>
      <c r="H58" s="20"/>
      <c r="I58" s="20"/>
      <c r="J58" s="92"/>
      <c r="K58" s="92"/>
      <c r="L58" s="70"/>
    </row>
    <row r="59" s="5" customFormat="true" spans="1:12">
      <c r="A59" s="17"/>
      <c r="B59" s="18"/>
      <c r="C59" s="18" t="s">
        <v>1086</v>
      </c>
      <c r="D59" s="18" t="s">
        <v>1022</v>
      </c>
      <c r="E59" s="18" t="s">
        <v>1023</v>
      </c>
      <c r="F59" s="18" t="s">
        <v>1087</v>
      </c>
      <c r="G59" s="18" t="s">
        <v>1023</v>
      </c>
      <c r="H59" s="18" t="s">
        <v>1022</v>
      </c>
      <c r="I59" s="18" t="s">
        <v>1024</v>
      </c>
      <c r="J59" s="92"/>
      <c r="K59" s="92"/>
      <c r="L59" s="70" t="s">
        <v>1025</v>
      </c>
    </row>
    <row r="60" s="5" customFormat="true" spans="1:12">
      <c r="A60" s="17"/>
      <c r="B60" s="20" t="s">
        <v>1026</v>
      </c>
      <c r="C60" s="20" t="s">
        <v>1027</v>
      </c>
      <c r="D60" s="946" t="s">
        <v>1028</v>
      </c>
      <c r="E60" s="20" t="s">
        <v>1029</v>
      </c>
      <c r="F60" s="20" t="s">
        <v>1027</v>
      </c>
      <c r="G60" s="20" t="s">
        <v>1029</v>
      </c>
      <c r="H60" s="946" t="s">
        <v>1028</v>
      </c>
      <c r="I60" s="20" t="s">
        <v>1029</v>
      </c>
      <c r="J60" s="92"/>
      <c r="K60" s="92"/>
      <c r="L60" s="70" t="s">
        <v>1030</v>
      </c>
    </row>
    <row r="61" ht="6.75" customHeight="true" spans="1:12">
      <c r="A61" s="17"/>
      <c r="B61" s="20"/>
      <c r="C61" s="20"/>
      <c r="D61" s="21"/>
      <c r="E61" s="20"/>
      <c r="F61" s="20"/>
      <c r="G61" s="20"/>
      <c r="H61" s="21"/>
      <c r="I61" s="20"/>
      <c r="J61" s="92"/>
      <c r="K61" s="92"/>
      <c r="L61" s="71"/>
    </row>
    <row r="62" spans="1:12">
      <c r="A62" s="17" t="s">
        <v>1088</v>
      </c>
      <c r="B62" s="20">
        <v>16437</v>
      </c>
      <c r="C62" s="24" t="s">
        <v>1184</v>
      </c>
      <c r="D62" s="24" t="s">
        <v>1185</v>
      </c>
      <c r="E62" s="24" t="s">
        <v>1186</v>
      </c>
      <c r="F62" s="58" t="s">
        <v>1187</v>
      </c>
      <c r="G62" s="24" t="s">
        <v>1188</v>
      </c>
      <c r="H62" s="24" t="s">
        <v>1189</v>
      </c>
      <c r="I62" s="24" t="s">
        <v>1190</v>
      </c>
      <c r="J62" s="2"/>
      <c r="K62" s="3"/>
      <c r="L62" s="71">
        <v>44195</v>
      </c>
    </row>
    <row r="63" s="5" customFormat="true" spans="1:12">
      <c r="A63" s="17" t="s">
        <v>1088</v>
      </c>
      <c r="B63" s="20">
        <v>16438</v>
      </c>
      <c r="C63" s="24" t="s">
        <v>1191</v>
      </c>
      <c r="D63" s="24" t="s">
        <v>1192</v>
      </c>
      <c r="E63" s="24" t="s">
        <v>1193</v>
      </c>
      <c r="F63" s="58" t="s">
        <v>1194</v>
      </c>
      <c r="G63" s="24" t="s">
        <v>1195</v>
      </c>
      <c r="H63" s="24" t="s">
        <v>1196</v>
      </c>
      <c r="I63" s="24" t="s">
        <v>1197</v>
      </c>
      <c r="J63" s="92"/>
      <c r="K63" s="92"/>
      <c r="L63" s="71">
        <v>43881</v>
      </c>
    </row>
    <row r="64" s="5" customFormat="true" spans="1:12">
      <c r="A64" s="17" t="s">
        <v>1088</v>
      </c>
      <c r="B64" s="20">
        <v>16472</v>
      </c>
      <c r="C64" s="24" t="s">
        <v>1198</v>
      </c>
      <c r="D64" s="24" t="s">
        <v>1199</v>
      </c>
      <c r="E64" s="24" t="s">
        <v>1200</v>
      </c>
      <c r="F64" s="24" t="s">
        <v>1201</v>
      </c>
      <c r="G64" s="24" t="s">
        <v>1202</v>
      </c>
      <c r="H64" s="24" t="s">
        <v>1203</v>
      </c>
      <c r="I64" s="24" t="s">
        <v>1204</v>
      </c>
      <c r="J64" s="92"/>
      <c r="K64" s="92"/>
      <c r="L64" s="71">
        <v>43967</v>
      </c>
    </row>
    <row r="65" s="5" customFormat="true" spans="1:12">
      <c r="A65" s="17" t="s">
        <v>1088</v>
      </c>
      <c r="B65" s="20">
        <v>16475</v>
      </c>
      <c r="C65" s="24" t="s">
        <v>1205</v>
      </c>
      <c r="D65" s="24" t="s">
        <v>1206</v>
      </c>
      <c r="E65" s="24" t="s">
        <v>1207</v>
      </c>
      <c r="F65" s="24" t="s">
        <v>1208</v>
      </c>
      <c r="G65" s="24" t="s">
        <v>1209</v>
      </c>
      <c r="H65" s="24" t="s">
        <v>1210</v>
      </c>
      <c r="I65" s="24" t="s">
        <v>1211</v>
      </c>
      <c r="J65" s="2"/>
      <c r="K65" s="3"/>
      <c r="L65" s="164" t="s">
        <v>1212</v>
      </c>
    </row>
    <row r="66" s="5" customFormat="true" spans="1:12">
      <c r="A66" s="17" t="s">
        <v>1088</v>
      </c>
      <c r="B66" s="20">
        <v>16476</v>
      </c>
      <c r="C66" s="24" t="s">
        <v>1213</v>
      </c>
      <c r="D66" s="24" t="s">
        <v>1214</v>
      </c>
      <c r="E66" s="24" t="s">
        <v>1215</v>
      </c>
      <c r="F66" s="24" t="s">
        <v>1216</v>
      </c>
      <c r="G66" s="24" t="s">
        <v>1217</v>
      </c>
      <c r="H66" s="24" t="s">
        <v>1218</v>
      </c>
      <c r="I66" s="24" t="s">
        <v>1219</v>
      </c>
      <c r="J66" s="2"/>
      <c r="K66" s="3"/>
      <c r="L66" s="71">
        <v>44007</v>
      </c>
    </row>
    <row r="67" s="5" customFormat="true" spans="1:12">
      <c r="A67" s="17" t="s">
        <v>1088</v>
      </c>
      <c r="B67" s="20">
        <v>16477</v>
      </c>
      <c r="C67" s="24" t="s">
        <v>1220</v>
      </c>
      <c r="D67" s="24" t="s">
        <v>1221</v>
      </c>
      <c r="E67" s="24" t="s">
        <v>1222</v>
      </c>
      <c r="F67" s="24" t="s">
        <v>1223</v>
      </c>
      <c r="G67" s="24" t="s">
        <v>1224</v>
      </c>
      <c r="H67" s="24" t="s">
        <v>1225</v>
      </c>
      <c r="I67" s="24" t="s">
        <v>1226</v>
      </c>
      <c r="J67" s="2"/>
      <c r="K67" s="3"/>
      <c r="L67" s="71">
        <v>43882</v>
      </c>
    </row>
    <row r="68" s="5" customFormat="true" spans="1:12">
      <c r="A68" s="17" t="s">
        <v>1088</v>
      </c>
      <c r="B68" s="20">
        <v>16478</v>
      </c>
      <c r="C68" s="24" t="s">
        <v>1227</v>
      </c>
      <c r="D68" s="24" t="s">
        <v>1228</v>
      </c>
      <c r="E68" s="24" t="s">
        <v>1229</v>
      </c>
      <c r="F68" s="58" t="s">
        <v>1230</v>
      </c>
      <c r="G68" s="24" t="s">
        <v>1231</v>
      </c>
      <c r="H68" s="24" t="s">
        <v>1232</v>
      </c>
      <c r="I68" s="24" t="s">
        <v>1233</v>
      </c>
      <c r="J68" s="92"/>
      <c r="K68" s="92"/>
      <c r="L68" s="71">
        <v>43896</v>
      </c>
    </row>
    <row r="69" s="5" customFormat="true" spans="1:12">
      <c r="A69" s="17" t="s">
        <v>1088</v>
      </c>
      <c r="B69" s="20">
        <v>16481</v>
      </c>
      <c r="C69" s="24" t="s">
        <v>1234</v>
      </c>
      <c r="D69" s="24" t="s">
        <v>1235</v>
      </c>
      <c r="E69" s="24" t="s">
        <v>1236</v>
      </c>
      <c r="F69" s="58" t="s">
        <v>1237</v>
      </c>
      <c r="G69" s="24" t="s">
        <v>1238</v>
      </c>
      <c r="H69" s="24" t="s">
        <v>1239</v>
      </c>
      <c r="I69" s="24" t="s">
        <v>1240</v>
      </c>
      <c r="J69" s="92"/>
      <c r="K69" s="92"/>
      <c r="L69" s="71">
        <v>43879</v>
      </c>
    </row>
    <row r="70" s="5" customFormat="true" ht="13.5" spans="1:12">
      <c r="A70" s="93"/>
      <c r="B70" s="62"/>
      <c r="C70" s="38"/>
      <c r="D70" s="37"/>
      <c r="E70" s="37"/>
      <c r="F70" s="149" t="s">
        <v>1241</v>
      </c>
      <c r="G70" s="37"/>
      <c r="H70" s="37"/>
      <c r="I70" s="37"/>
      <c r="J70" s="47" t="s">
        <v>1242</v>
      </c>
      <c r="K70" s="62"/>
      <c r="L70" s="83"/>
    </row>
    <row r="71" s="5" customFormat="true" spans="1:12">
      <c r="A71" s="94" t="s">
        <v>1243</v>
      </c>
      <c r="B71" s="95"/>
      <c r="C71" s="95"/>
      <c r="D71" s="95"/>
      <c r="E71" s="95"/>
      <c r="F71" s="95"/>
      <c r="G71" s="150"/>
      <c r="H71" s="150"/>
      <c r="I71" s="150"/>
      <c r="J71" s="150"/>
      <c r="K71" s="150"/>
      <c r="L71" s="165"/>
    </row>
    <row r="72" s="5" customFormat="true" spans="1:12">
      <c r="A72" s="11" t="s">
        <v>1016</v>
      </c>
      <c r="B72" s="96"/>
      <c r="C72" s="96"/>
      <c r="D72" s="96"/>
      <c r="E72" s="96"/>
      <c r="F72" s="96"/>
      <c r="G72" s="96"/>
      <c r="H72" s="96"/>
      <c r="I72" s="96"/>
      <c r="J72" s="96"/>
      <c r="K72" s="96"/>
      <c r="L72" s="166"/>
    </row>
    <row r="73" s="5" customFormat="true" spans="1:12">
      <c r="A73" s="97"/>
      <c r="B73" s="98"/>
      <c r="C73" s="98" t="s">
        <v>1021</v>
      </c>
      <c r="D73" s="98" t="s">
        <v>1023</v>
      </c>
      <c r="E73" s="98" t="s">
        <v>1022</v>
      </c>
      <c r="F73" s="98" t="s">
        <v>1023</v>
      </c>
      <c r="G73" s="98" t="s">
        <v>1019</v>
      </c>
      <c r="H73" s="98" t="s">
        <v>1023</v>
      </c>
      <c r="I73" s="98" t="s">
        <v>1022</v>
      </c>
      <c r="J73" s="98" t="s">
        <v>1023</v>
      </c>
      <c r="K73" s="98" t="s">
        <v>1024</v>
      </c>
      <c r="L73" s="70" t="s">
        <v>1025</v>
      </c>
    </row>
    <row r="74" s="5" customFormat="true" spans="1:12">
      <c r="A74" s="99"/>
      <c r="B74" s="100" t="s">
        <v>1026</v>
      </c>
      <c r="C74" s="100" t="s">
        <v>1027</v>
      </c>
      <c r="D74" s="100" t="s">
        <v>1029</v>
      </c>
      <c r="E74" s="100" t="s">
        <v>1028</v>
      </c>
      <c r="F74" s="100" t="s">
        <v>1029</v>
      </c>
      <c r="G74" s="947" t="s">
        <v>1020</v>
      </c>
      <c r="H74" s="100" t="s">
        <v>1029</v>
      </c>
      <c r="I74" s="947" t="s">
        <v>1028</v>
      </c>
      <c r="J74" s="100" t="s">
        <v>1029</v>
      </c>
      <c r="K74" s="100" t="s">
        <v>1029</v>
      </c>
      <c r="L74" s="70" t="s">
        <v>1030</v>
      </c>
    </row>
    <row r="75" s="5" customFormat="true" ht="6" customHeight="true" spans="1:12">
      <c r="A75" s="99"/>
      <c r="B75" s="100"/>
      <c r="C75" s="101"/>
      <c r="D75" s="100"/>
      <c r="E75" s="151"/>
      <c r="F75" s="100"/>
      <c r="G75" s="100"/>
      <c r="H75" s="151"/>
      <c r="I75" s="100"/>
      <c r="J75" s="100"/>
      <c r="K75" s="167"/>
      <c r="L75" s="168"/>
    </row>
    <row r="76" s="5" customFormat="true" spans="1:12">
      <c r="A76" s="102" t="s">
        <v>1124</v>
      </c>
      <c r="B76" s="100">
        <v>16501</v>
      </c>
      <c r="C76" s="65" t="s">
        <v>1244</v>
      </c>
      <c r="D76" s="65" t="s">
        <v>1245</v>
      </c>
      <c r="E76" s="65" t="s">
        <v>1246</v>
      </c>
      <c r="F76" s="65" t="s">
        <v>1247</v>
      </c>
      <c r="G76" s="65" t="s">
        <v>1248</v>
      </c>
      <c r="H76" s="65" t="s">
        <v>1249</v>
      </c>
      <c r="I76" s="65" t="s">
        <v>1250</v>
      </c>
      <c r="J76" s="65" t="s">
        <v>1251</v>
      </c>
      <c r="K76" s="65" t="s">
        <v>1252</v>
      </c>
      <c r="L76" s="71">
        <v>44195</v>
      </c>
    </row>
    <row r="77" s="5" customFormat="true" spans="1:12">
      <c r="A77" s="102" t="s">
        <v>1124</v>
      </c>
      <c r="B77" s="100">
        <v>16502</v>
      </c>
      <c r="C77" s="948" t="s">
        <v>1253</v>
      </c>
      <c r="D77" s="65" t="s">
        <v>1254</v>
      </c>
      <c r="E77" s="65" t="s">
        <v>1255</v>
      </c>
      <c r="F77" s="65" t="s">
        <v>1256</v>
      </c>
      <c r="G77" s="24" t="s">
        <v>1257</v>
      </c>
      <c r="H77" s="65" t="s">
        <v>1258</v>
      </c>
      <c r="I77" s="65" t="s">
        <v>1259</v>
      </c>
      <c r="J77" s="169" t="s">
        <v>1260</v>
      </c>
      <c r="K77" s="65" t="s">
        <v>1261</v>
      </c>
      <c r="L77" s="71">
        <v>44195</v>
      </c>
    </row>
    <row r="78" s="6" customFormat="true" spans="1:12">
      <c r="A78" s="102" t="s">
        <v>1124</v>
      </c>
      <c r="B78" s="100">
        <v>16503</v>
      </c>
      <c r="C78" s="65" t="s">
        <v>1262</v>
      </c>
      <c r="D78" s="65" t="s">
        <v>1263</v>
      </c>
      <c r="E78" s="65" t="s">
        <v>1264</v>
      </c>
      <c r="F78" s="65" t="s">
        <v>1265</v>
      </c>
      <c r="G78" s="65" t="s">
        <v>1266</v>
      </c>
      <c r="H78" s="65" t="s">
        <v>1267</v>
      </c>
      <c r="I78" s="65" t="s">
        <v>1268</v>
      </c>
      <c r="J78" s="65" t="s">
        <v>1269</v>
      </c>
      <c r="K78" s="24" t="s">
        <v>1270</v>
      </c>
      <c r="L78" s="71">
        <v>44127</v>
      </c>
    </row>
    <row r="79" s="6" customFormat="true" spans="1:12">
      <c r="A79" s="102" t="s">
        <v>1124</v>
      </c>
      <c r="B79" s="100">
        <v>16504</v>
      </c>
      <c r="C79" s="65" t="s">
        <v>1271</v>
      </c>
      <c r="D79" s="65" t="s">
        <v>1272</v>
      </c>
      <c r="E79" s="65" t="s">
        <v>1273</v>
      </c>
      <c r="F79" s="65" t="s">
        <v>1274</v>
      </c>
      <c r="G79" s="24" t="s">
        <v>1275</v>
      </c>
      <c r="H79" s="65" t="s">
        <v>1276</v>
      </c>
      <c r="I79" s="65" t="s">
        <v>1277</v>
      </c>
      <c r="J79" s="65" t="s">
        <v>1278</v>
      </c>
      <c r="K79" s="24" t="s">
        <v>1279</v>
      </c>
      <c r="L79" s="71">
        <v>44195</v>
      </c>
    </row>
    <row r="80" s="6" customFormat="true" spans="1:12">
      <c r="A80" s="102" t="s">
        <v>1124</v>
      </c>
      <c r="B80" s="100">
        <v>16505</v>
      </c>
      <c r="C80" s="65" t="s">
        <v>1280</v>
      </c>
      <c r="D80" s="65" t="s">
        <v>1281</v>
      </c>
      <c r="E80" s="65" t="s">
        <v>1282</v>
      </c>
      <c r="F80" s="65" t="s">
        <v>1283</v>
      </c>
      <c r="G80" s="65" t="s">
        <v>1284</v>
      </c>
      <c r="H80" s="65" t="s">
        <v>1285</v>
      </c>
      <c r="I80" s="65" t="s">
        <v>1286</v>
      </c>
      <c r="J80" s="65" t="s">
        <v>1287</v>
      </c>
      <c r="K80" s="65" t="s">
        <v>1288</v>
      </c>
      <c r="L80" s="71">
        <v>43882</v>
      </c>
    </row>
    <row r="81" s="6" customFormat="true" spans="1:12">
      <c r="A81" s="102" t="s">
        <v>1124</v>
      </c>
      <c r="B81" s="100">
        <v>16506</v>
      </c>
      <c r="C81" s="65" t="s">
        <v>1289</v>
      </c>
      <c r="D81" s="65" t="s">
        <v>1290</v>
      </c>
      <c r="E81" s="65" t="s">
        <v>1291</v>
      </c>
      <c r="F81" s="65" t="s">
        <v>1292</v>
      </c>
      <c r="G81" s="65" t="s">
        <v>1293</v>
      </c>
      <c r="H81" s="65" t="s">
        <v>1294</v>
      </c>
      <c r="I81" s="65" t="s">
        <v>1295</v>
      </c>
      <c r="J81" s="65" t="s">
        <v>1296</v>
      </c>
      <c r="K81" s="65" t="s">
        <v>1297</v>
      </c>
      <c r="L81" s="71">
        <v>44195</v>
      </c>
    </row>
    <row r="82" s="6" customFormat="true" spans="1:12">
      <c r="A82" s="102" t="s">
        <v>1124</v>
      </c>
      <c r="B82" s="100">
        <v>16507</v>
      </c>
      <c r="C82" s="65" t="s">
        <v>1298</v>
      </c>
      <c r="D82" s="65" t="s">
        <v>1299</v>
      </c>
      <c r="E82" s="65" t="s">
        <v>1300</v>
      </c>
      <c r="F82" s="65" t="s">
        <v>1301</v>
      </c>
      <c r="G82" s="65" t="s">
        <v>1302</v>
      </c>
      <c r="H82" s="65" t="s">
        <v>1303</v>
      </c>
      <c r="I82" s="65" t="s">
        <v>1304</v>
      </c>
      <c r="J82" s="65" t="s">
        <v>1305</v>
      </c>
      <c r="K82" s="65" t="s">
        <v>1306</v>
      </c>
      <c r="L82" s="71">
        <v>44127</v>
      </c>
    </row>
    <row r="83" s="6" customFormat="true" spans="1:12">
      <c r="A83" s="102" t="s">
        <v>1124</v>
      </c>
      <c r="B83" s="100">
        <v>16508</v>
      </c>
      <c r="C83" s="948" t="s">
        <v>1307</v>
      </c>
      <c r="D83" s="65" t="s">
        <v>1308</v>
      </c>
      <c r="E83" s="65" t="s">
        <v>1309</v>
      </c>
      <c r="F83" s="65" t="s">
        <v>1310</v>
      </c>
      <c r="G83" s="65" t="s">
        <v>1311</v>
      </c>
      <c r="H83" s="65" t="s">
        <v>1312</v>
      </c>
      <c r="I83" s="65" t="s">
        <v>1313</v>
      </c>
      <c r="J83" s="65" t="s">
        <v>1314</v>
      </c>
      <c r="K83" s="65" t="s">
        <v>1315</v>
      </c>
      <c r="L83" s="71">
        <v>44127</v>
      </c>
    </row>
    <row r="84" s="6" customFormat="true" spans="1:12">
      <c r="A84" s="102" t="s">
        <v>1124</v>
      </c>
      <c r="B84" s="100">
        <v>16509</v>
      </c>
      <c r="C84" s="65" t="s">
        <v>1316</v>
      </c>
      <c r="D84" s="65" t="s">
        <v>1317</v>
      </c>
      <c r="E84" s="65" t="s">
        <v>1318</v>
      </c>
      <c r="F84" s="65" t="s">
        <v>1319</v>
      </c>
      <c r="G84" s="65" t="s">
        <v>1320</v>
      </c>
      <c r="H84" s="65" t="s">
        <v>1321</v>
      </c>
      <c r="I84" s="65" t="s">
        <v>1322</v>
      </c>
      <c r="J84" s="65" t="s">
        <v>1323</v>
      </c>
      <c r="K84" s="24" t="s">
        <v>1324</v>
      </c>
      <c r="L84" s="71">
        <v>44029</v>
      </c>
    </row>
    <row r="85" s="6" customFormat="true" spans="1:12">
      <c r="A85" s="102" t="s">
        <v>1124</v>
      </c>
      <c r="B85" s="100">
        <v>16510</v>
      </c>
      <c r="C85" s="65" t="s">
        <v>1325</v>
      </c>
      <c r="D85" s="65" t="s">
        <v>1326</v>
      </c>
      <c r="E85" s="65" t="s">
        <v>1327</v>
      </c>
      <c r="F85" s="65" t="s">
        <v>1328</v>
      </c>
      <c r="G85" s="65" t="s">
        <v>1329</v>
      </c>
      <c r="H85" s="65" t="s">
        <v>1330</v>
      </c>
      <c r="I85" s="65" t="s">
        <v>1331</v>
      </c>
      <c r="J85" s="65" t="s">
        <v>1332</v>
      </c>
      <c r="K85" s="65" t="s">
        <v>1333</v>
      </c>
      <c r="L85" s="71">
        <v>44007</v>
      </c>
    </row>
    <row r="86" s="6" customFormat="true" spans="1:12">
      <c r="A86" s="102" t="s">
        <v>1124</v>
      </c>
      <c r="B86" s="100">
        <v>16511</v>
      </c>
      <c r="C86" s="65" t="s">
        <v>1334</v>
      </c>
      <c r="D86" s="65" t="s">
        <v>1335</v>
      </c>
      <c r="E86" s="65" t="s">
        <v>1336</v>
      </c>
      <c r="F86" s="65" t="s">
        <v>1337</v>
      </c>
      <c r="G86" s="65" t="s">
        <v>1338</v>
      </c>
      <c r="H86" s="65" t="s">
        <v>1339</v>
      </c>
      <c r="I86" s="65" t="s">
        <v>1340</v>
      </c>
      <c r="J86" s="65" t="s">
        <v>1341</v>
      </c>
      <c r="K86" s="65" t="s">
        <v>1342</v>
      </c>
      <c r="L86" s="71">
        <v>43896</v>
      </c>
    </row>
    <row r="87" s="6" customFormat="true" spans="1:12">
      <c r="A87" s="102" t="s">
        <v>1124</v>
      </c>
      <c r="B87" s="100">
        <v>16512</v>
      </c>
      <c r="C87" s="65" t="s">
        <v>1343</v>
      </c>
      <c r="D87" s="65" t="s">
        <v>1344</v>
      </c>
      <c r="E87" s="65" t="s">
        <v>1345</v>
      </c>
      <c r="F87" s="65" t="s">
        <v>1346</v>
      </c>
      <c r="G87" s="65" t="s">
        <v>1347</v>
      </c>
      <c r="H87" s="65" t="s">
        <v>1348</v>
      </c>
      <c r="I87" s="65" t="s">
        <v>1349</v>
      </c>
      <c r="J87" s="65" t="s">
        <v>1350</v>
      </c>
      <c r="K87" s="65" t="s">
        <v>1351</v>
      </c>
      <c r="L87" s="71">
        <v>44113</v>
      </c>
    </row>
    <row r="88" spans="1:12">
      <c r="A88" s="102"/>
      <c r="B88" s="100"/>
      <c r="C88" s="103" t="s">
        <v>1352</v>
      </c>
      <c r="D88" s="104"/>
      <c r="E88" s="104"/>
      <c r="F88" s="104"/>
      <c r="G88" s="104"/>
      <c r="H88" s="103" t="s">
        <v>1353</v>
      </c>
      <c r="I88" s="104"/>
      <c r="J88" s="104"/>
      <c r="K88" s="103" t="s">
        <v>1354</v>
      </c>
      <c r="L88" s="71"/>
    </row>
    <row r="89" ht="13.5" spans="1:12">
      <c r="A89" s="105"/>
      <c r="B89" s="106"/>
      <c r="C89" s="949" t="s">
        <v>1355</v>
      </c>
      <c r="D89" s="108"/>
      <c r="E89" s="108"/>
      <c r="F89" s="108"/>
      <c r="G89" s="949" t="s">
        <v>1356</v>
      </c>
      <c r="H89" s="108"/>
      <c r="I89" s="108"/>
      <c r="J89" s="107"/>
      <c r="K89" s="108"/>
      <c r="L89" s="88"/>
    </row>
    <row r="90" ht="13.5" spans="1:12">
      <c r="A90" s="109" t="s">
        <v>1357</v>
      </c>
      <c r="B90" s="110"/>
      <c r="C90" s="110"/>
      <c r="D90" s="110"/>
      <c r="E90" s="110"/>
      <c r="F90" s="110"/>
      <c r="G90" s="110"/>
      <c r="H90" s="110"/>
      <c r="I90" s="110"/>
      <c r="J90" s="110"/>
      <c r="K90" s="110"/>
      <c r="L90" s="170"/>
    </row>
    <row r="91" spans="1:12">
      <c r="A91" s="111" t="s">
        <v>1358</v>
      </c>
      <c r="B91" s="112"/>
      <c r="C91" s="98"/>
      <c r="D91" s="18"/>
      <c r="E91" s="18"/>
      <c r="F91" s="34"/>
      <c r="G91" s="152"/>
      <c r="H91" s="152"/>
      <c r="I91" s="152"/>
      <c r="J91" s="152"/>
      <c r="K91" s="98"/>
      <c r="L91" s="171"/>
    </row>
    <row r="92" spans="1:12">
      <c r="A92" s="111"/>
      <c r="B92" s="113" t="s">
        <v>1024</v>
      </c>
      <c r="C92" s="100" t="s">
        <v>1026</v>
      </c>
      <c r="D92" s="20" t="s">
        <v>1029</v>
      </c>
      <c r="E92" s="24" t="s">
        <v>1359</v>
      </c>
      <c r="F92" s="153" t="s">
        <v>1360</v>
      </c>
      <c r="G92" s="152"/>
      <c r="H92" s="153"/>
      <c r="I92" s="152"/>
      <c r="J92" s="153" t="s">
        <v>1361</v>
      </c>
      <c r="K92" s="152"/>
      <c r="L92" s="168"/>
    </row>
    <row r="93" spans="1:12">
      <c r="A93" s="114"/>
      <c r="B93" s="115" t="s">
        <v>1021</v>
      </c>
      <c r="C93" s="116" t="s">
        <v>1026</v>
      </c>
      <c r="D93" s="49" t="s">
        <v>1027</v>
      </c>
      <c r="E93" s="50" t="s">
        <v>1362</v>
      </c>
      <c r="F93" s="153" t="s">
        <v>1363</v>
      </c>
      <c r="G93" s="152"/>
      <c r="H93" s="152"/>
      <c r="I93" s="152"/>
      <c r="K93" s="152"/>
      <c r="L93" s="168"/>
    </row>
    <row r="94" spans="1:12">
      <c r="A94" s="114"/>
      <c r="B94" s="115" t="s">
        <v>1021</v>
      </c>
      <c r="C94" s="116" t="s">
        <v>1026</v>
      </c>
      <c r="D94" s="49" t="s">
        <v>1027</v>
      </c>
      <c r="E94" s="50" t="s">
        <v>1364</v>
      </c>
      <c r="F94" s="153" t="s">
        <v>1363</v>
      </c>
      <c r="G94" s="152"/>
      <c r="H94" s="152"/>
      <c r="I94" s="152"/>
      <c r="J94" s="3"/>
      <c r="K94" s="152"/>
      <c r="L94" s="168"/>
    </row>
    <row r="95" spans="1:12">
      <c r="A95" s="114"/>
      <c r="B95" s="113" t="s">
        <v>1021</v>
      </c>
      <c r="C95" s="100" t="s">
        <v>1026</v>
      </c>
      <c r="D95" s="20" t="s">
        <v>1027</v>
      </c>
      <c r="E95" s="24" t="s">
        <v>1365</v>
      </c>
      <c r="F95" s="153" t="s">
        <v>1366</v>
      </c>
      <c r="G95" s="152"/>
      <c r="H95" s="152"/>
      <c r="I95" s="152"/>
      <c r="J95" s="152"/>
      <c r="K95" s="152"/>
      <c r="L95" s="168"/>
    </row>
    <row r="96" spans="1:12">
      <c r="A96" s="117"/>
      <c r="B96" s="118"/>
      <c r="C96" s="119"/>
      <c r="D96" s="120"/>
      <c r="E96" s="119"/>
      <c r="F96" s="120"/>
      <c r="G96" s="154"/>
      <c r="H96" s="119"/>
      <c r="I96" s="172"/>
      <c r="J96" s="119"/>
      <c r="K96" s="119"/>
      <c r="L96" s="173"/>
    </row>
    <row r="97" spans="1:12">
      <c r="A97" s="121" t="s">
        <v>1367</v>
      </c>
      <c r="B97" s="103" t="s">
        <v>1368</v>
      </c>
      <c r="C97" s="100" t="s">
        <v>1026</v>
      </c>
      <c r="D97" s="20" t="s">
        <v>1369</v>
      </c>
      <c r="E97" s="65" t="s">
        <v>1370</v>
      </c>
      <c r="F97" s="103" t="s">
        <v>1371</v>
      </c>
      <c r="G97" s="155"/>
      <c r="H97" s="155"/>
      <c r="I97" s="103"/>
      <c r="J97" s="155"/>
      <c r="K97" s="155"/>
      <c r="L97" s="168"/>
    </row>
    <row r="98" spans="1:12">
      <c r="A98" s="99"/>
      <c r="B98" s="103" t="s">
        <v>1372</v>
      </c>
      <c r="C98" s="100" t="s">
        <v>1373</v>
      </c>
      <c r="D98" s="20" t="s">
        <v>1028</v>
      </c>
      <c r="E98" s="65" t="s">
        <v>1374</v>
      </c>
      <c r="F98" s="103" t="s">
        <v>1375</v>
      </c>
      <c r="G98" s="155"/>
      <c r="H98" s="155"/>
      <c r="I98" s="103"/>
      <c r="J98" s="155"/>
      <c r="K98" s="155"/>
      <c r="L98" s="168"/>
    </row>
    <row r="99" spans="1:12">
      <c r="A99" s="99"/>
      <c r="B99" s="103" t="s">
        <v>1376</v>
      </c>
      <c r="C99" s="100" t="s">
        <v>1373</v>
      </c>
      <c r="D99" s="20" t="s">
        <v>1028</v>
      </c>
      <c r="E99" s="65" t="s">
        <v>1377</v>
      </c>
      <c r="F99" s="103" t="s">
        <v>1378</v>
      </c>
      <c r="G99" s="155"/>
      <c r="H99" s="155"/>
      <c r="I99" s="103"/>
      <c r="J99" s="155"/>
      <c r="K99" s="155"/>
      <c r="L99" s="168"/>
    </row>
    <row r="100" spans="1:12">
      <c r="A100" s="117"/>
      <c r="B100" s="122"/>
      <c r="C100" s="123"/>
      <c r="D100" s="124"/>
      <c r="E100" s="156"/>
      <c r="F100" s="122"/>
      <c r="G100" s="157"/>
      <c r="H100" s="157"/>
      <c r="I100" s="122"/>
      <c r="J100" s="157"/>
      <c r="K100" s="157"/>
      <c r="L100" s="174"/>
    </row>
    <row r="101" spans="1:12">
      <c r="A101" s="121" t="s">
        <v>1379</v>
      </c>
      <c r="B101" s="113" t="s">
        <v>1380</v>
      </c>
      <c r="C101" s="100" t="s">
        <v>1373</v>
      </c>
      <c r="D101" s="20" t="s">
        <v>1381</v>
      </c>
      <c r="E101" s="65" t="s">
        <v>1382</v>
      </c>
      <c r="F101" s="158" t="s">
        <v>1383</v>
      </c>
      <c r="G101" s="155"/>
      <c r="H101" s="155"/>
      <c r="I101" s="103"/>
      <c r="J101" s="155"/>
      <c r="K101" s="155"/>
      <c r="L101" s="168"/>
    </row>
    <row r="102" ht="13.5" spans="1:12">
      <c r="A102" s="105"/>
      <c r="B102" s="107"/>
      <c r="C102" s="125"/>
      <c r="D102" s="126"/>
      <c r="E102" s="125"/>
      <c r="F102" s="126"/>
      <c r="G102" s="159"/>
      <c r="H102" s="125"/>
      <c r="I102" s="175"/>
      <c r="J102" s="125"/>
      <c r="K102" s="125"/>
      <c r="L102" s="176"/>
    </row>
    <row r="103" s="3" customFormat="true" ht="13.5" spans="1:12">
      <c r="A103" s="111" t="s">
        <v>1384</v>
      </c>
      <c r="B103" s="113" t="s">
        <v>1380</v>
      </c>
      <c r="C103" s="100" t="s">
        <v>1373</v>
      </c>
      <c r="D103" s="20" t="s">
        <v>1381</v>
      </c>
      <c r="E103" s="65" t="s">
        <v>1385</v>
      </c>
      <c r="F103" s="158" t="s">
        <v>1386</v>
      </c>
      <c r="G103" s="34"/>
      <c r="H103" s="34"/>
      <c r="I103" s="177"/>
      <c r="J103" s="177"/>
      <c r="K103" s="177"/>
      <c r="L103" s="178"/>
    </row>
    <row r="104" spans="1:12">
      <c r="A104" s="117"/>
      <c r="B104" s="127"/>
      <c r="C104" s="127"/>
      <c r="D104" s="127"/>
      <c r="E104" s="127"/>
      <c r="F104" s="127"/>
      <c r="G104" s="127"/>
      <c r="H104" s="127"/>
      <c r="I104" s="127"/>
      <c r="J104" s="127"/>
      <c r="K104" s="127"/>
      <c r="L104" s="179"/>
    </row>
    <row r="105" spans="1:12">
      <c r="A105" s="128" t="s">
        <v>969</v>
      </c>
      <c r="B105" s="113" t="s">
        <v>562</v>
      </c>
      <c r="C105" s="100" t="s">
        <v>1373</v>
      </c>
      <c r="D105" s="20" t="s">
        <v>1029</v>
      </c>
      <c r="E105" s="65" t="s">
        <v>1387</v>
      </c>
      <c r="F105" s="158" t="s">
        <v>1388</v>
      </c>
      <c r="G105" s="34"/>
      <c r="H105" s="34"/>
      <c r="I105" s="34"/>
      <c r="J105" s="15"/>
      <c r="K105" s="177"/>
      <c r="L105" s="178"/>
    </row>
    <row r="106" spans="1:12">
      <c r="A106" s="114"/>
      <c r="B106" s="113" t="s">
        <v>562</v>
      </c>
      <c r="C106" s="100" t="s">
        <v>1373</v>
      </c>
      <c r="D106" s="20" t="s">
        <v>1029</v>
      </c>
      <c r="E106" s="65" t="s">
        <v>1389</v>
      </c>
      <c r="F106" s="158" t="s">
        <v>1390</v>
      </c>
      <c r="G106" s="34"/>
      <c r="H106" s="34"/>
      <c r="I106" s="34"/>
      <c r="J106" s="15"/>
      <c r="K106" s="177"/>
      <c r="L106" s="178"/>
    </row>
    <row r="107" spans="1:12">
      <c r="A107" s="114"/>
      <c r="B107" s="113" t="s">
        <v>1380</v>
      </c>
      <c r="C107" s="100" t="s">
        <v>1373</v>
      </c>
      <c r="D107" s="20" t="s">
        <v>1381</v>
      </c>
      <c r="E107" s="160" t="s">
        <v>1391</v>
      </c>
      <c r="F107" s="158" t="s">
        <v>1392</v>
      </c>
      <c r="G107" s="34"/>
      <c r="H107" s="34"/>
      <c r="I107" s="34"/>
      <c r="J107" s="15"/>
      <c r="K107" s="177"/>
      <c r="L107" s="178"/>
    </row>
    <row r="108" spans="1:12">
      <c r="A108" s="114"/>
      <c r="B108" s="113" t="s">
        <v>1380</v>
      </c>
      <c r="C108" s="100" t="s">
        <v>1373</v>
      </c>
      <c r="D108" s="20" t="s">
        <v>1381</v>
      </c>
      <c r="E108" s="160">
        <v>113</v>
      </c>
      <c r="F108" s="158" t="s">
        <v>1392</v>
      </c>
      <c r="G108" s="34"/>
      <c r="H108" s="34"/>
      <c r="I108" s="34"/>
      <c r="J108" s="15"/>
      <c r="K108" s="177"/>
      <c r="L108" s="178"/>
    </row>
    <row r="109" spans="2:12">
      <c r="B109" s="113" t="s">
        <v>1393</v>
      </c>
      <c r="C109" s="100" t="s">
        <v>1373</v>
      </c>
      <c r="D109" s="20" t="s">
        <v>1394</v>
      </c>
      <c r="E109" s="160" t="s">
        <v>1395</v>
      </c>
      <c r="F109" s="161" t="s">
        <v>1396</v>
      </c>
      <c r="G109" s="34"/>
      <c r="H109" s="34"/>
      <c r="I109" s="180"/>
      <c r="J109" s="180"/>
      <c r="K109" s="180"/>
      <c r="L109" s="178"/>
    </row>
    <row r="110" spans="1:12">
      <c r="A110" s="114"/>
      <c r="B110" s="113" t="s">
        <v>1021</v>
      </c>
      <c r="C110" s="100" t="s">
        <v>1026</v>
      </c>
      <c r="D110" s="20" t="s">
        <v>1027</v>
      </c>
      <c r="E110" s="162" t="s">
        <v>1397</v>
      </c>
      <c r="F110" s="158" t="s">
        <v>1398</v>
      </c>
      <c r="G110" s="34"/>
      <c r="H110" s="34"/>
      <c r="I110" s="21"/>
      <c r="J110" s="21"/>
      <c r="K110" s="21"/>
      <c r="L110" s="178"/>
    </row>
    <row r="111" spans="1:12">
      <c r="A111" s="129"/>
      <c r="B111" s="113" t="s">
        <v>1021</v>
      </c>
      <c r="C111" s="100" t="s">
        <v>1373</v>
      </c>
      <c r="D111" s="20" t="s">
        <v>1394</v>
      </c>
      <c r="E111" s="65" t="s">
        <v>1399</v>
      </c>
      <c r="F111" s="158" t="s">
        <v>1398</v>
      </c>
      <c r="G111" s="34"/>
      <c r="H111" s="34"/>
      <c r="I111" s="177"/>
      <c r="J111" s="177"/>
      <c r="K111" s="177"/>
      <c r="L111" s="178"/>
    </row>
    <row r="112" spans="1:12">
      <c r="A112" s="130"/>
      <c r="B112" s="131"/>
      <c r="C112" s="123"/>
      <c r="D112" s="124"/>
      <c r="E112" s="156"/>
      <c r="F112" s="163"/>
      <c r="G112" s="119"/>
      <c r="H112" s="119"/>
      <c r="I112" s="119"/>
      <c r="J112" s="181"/>
      <c r="K112" s="182"/>
      <c r="L112" s="183"/>
    </row>
    <row r="113" spans="1:12">
      <c r="A113" s="132" t="s">
        <v>1400</v>
      </c>
      <c r="B113" s="133"/>
      <c r="C113" s="133"/>
      <c r="D113" s="133"/>
      <c r="E113" s="133"/>
      <c r="F113" s="133"/>
      <c r="G113" s="133"/>
      <c r="H113" s="133"/>
      <c r="I113" s="133"/>
      <c r="J113" s="133"/>
      <c r="K113" s="133"/>
      <c r="L113" s="184"/>
    </row>
    <row r="114" spans="1:12">
      <c r="A114" s="134" t="s">
        <v>266</v>
      </c>
      <c r="B114" s="135" t="s">
        <v>1401</v>
      </c>
      <c r="C114" s="136"/>
      <c r="D114" s="136"/>
      <c r="E114" s="136"/>
      <c r="F114" s="136"/>
      <c r="G114" s="136"/>
      <c r="H114" s="136"/>
      <c r="I114" s="136"/>
      <c r="J114" s="136"/>
      <c r="K114" s="136"/>
      <c r="L114" s="185"/>
    </row>
    <row r="115" spans="1:12">
      <c r="A115" s="137" t="s">
        <v>1402</v>
      </c>
      <c r="B115" s="135" t="s">
        <v>1403</v>
      </c>
      <c r="C115" s="136"/>
      <c r="D115" s="136"/>
      <c r="E115" s="136"/>
      <c r="F115" s="136"/>
      <c r="G115" s="136"/>
      <c r="H115" s="136"/>
      <c r="I115" s="136"/>
      <c r="J115" s="136"/>
      <c r="K115" s="136"/>
      <c r="L115" s="185"/>
    </row>
    <row r="116" spans="1:12">
      <c r="A116" s="138" t="s">
        <v>1404</v>
      </c>
      <c r="B116" s="139" t="s">
        <v>635</v>
      </c>
      <c r="C116" s="140"/>
      <c r="D116" s="140"/>
      <c r="E116" s="140"/>
      <c r="F116" s="140"/>
      <c r="G116" s="140"/>
      <c r="H116" s="140"/>
      <c r="I116" s="140"/>
      <c r="J116" s="140"/>
      <c r="K116" s="140"/>
      <c r="L116" s="186"/>
    </row>
    <row r="117" spans="1:12">
      <c r="A117" s="141" t="s">
        <v>1086</v>
      </c>
      <c r="B117" s="142" t="s">
        <v>1405</v>
      </c>
      <c r="C117" s="136"/>
      <c r="D117" s="136"/>
      <c r="E117" s="136"/>
      <c r="F117" s="136"/>
      <c r="G117" s="136"/>
      <c r="H117" s="136"/>
      <c r="I117" s="136"/>
      <c r="J117" s="136"/>
      <c r="K117" s="136"/>
      <c r="L117" s="185"/>
    </row>
    <row r="118" spans="1:12">
      <c r="A118" s="141" t="s">
        <v>1087</v>
      </c>
      <c r="B118" s="142" t="s">
        <v>1405</v>
      </c>
      <c r="C118" s="136"/>
      <c r="D118" s="136"/>
      <c r="E118" s="136"/>
      <c r="F118" s="136"/>
      <c r="G118" s="136"/>
      <c r="H118" s="136"/>
      <c r="I118" s="136"/>
      <c r="J118" s="136"/>
      <c r="K118" s="136"/>
      <c r="L118" s="185"/>
    </row>
    <row r="119" spans="1:12">
      <c r="A119" s="141" t="s">
        <v>1021</v>
      </c>
      <c r="B119" s="142" t="s">
        <v>1406</v>
      </c>
      <c r="C119" s="136"/>
      <c r="D119" s="136"/>
      <c r="E119" s="136"/>
      <c r="F119" s="136"/>
      <c r="G119" s="136"/>
      <c r="H119" s="136"/>
      <c r="I119" s="136"/>
      <c r="J119" s="136"/>
      <c r="K119" s="136"/>
      <c r="L119" s="185"/>
    </row>
    <row r="120" spans="1:12">
      <c r="A120" s="141" t="s">
        <v>1024</v>
      </c>
      <c r="B120" s="142" t="s">
        <v>1407</v>
      </c>
      <c r="C120" s="136"/>
      <c r="D120" s="136"/>
      <c r="E120" s="136"/>
      <c r="F120" s="136"/>
      <c r="G120" s="136"/>
      <c r="H120" s="136"/>
      <c r="I120" s="136"/>
      <c r="J120" s="136"/>
      <c r="K120" s="136"/>
      <c r="L120" s="185"/>
    </row>
    <row r="121" spans="1:12">
      <c r="A121" s="141" t="s">
        <v>1019</v>
      </c>
      <c r="B121" s="142" t="s">
        <v>1408</v>
      </c>
      <c r="C121" s="136"/>
      <c r="D121" s="136"/>
      <c r="E121" s="136"/>
      <c r="F121" s="136"/>
      <c r="G121" s="136"/>
      <c r="H121" s="136"/>
      <c r="I121" s="136"/>
      <c r="J121" s="136"/>
      <c r="K121" s="136"/>
      <c r="L121" s="185"/>
    </row>
    <row r="122" ht="13.5" spans="1:12">
      <c r="A122" s="143" t="s">
        <v>1409</v>
      </c>
      <c r="B122" s="144"/>
      <c r="C122" s="144"/>
      <c r="D122" s="144"/>
      <c r="E122" s="144"/>
      <c r="F122" s="144"/>
      <c r="G122" s="144"/>
      <c r="H122" s="144"/>
      <c r="I122" s="144"/>
      <c r="J122" s="144"/>
      <c r="K122" s="144"/>
      <c r="L122" s="187"/>
    </row>
    <row r="123" ht="13.5" spans="1:12">
      <c r="A123" s="145" t="s">
        <v>1410</v>
      </c>
      <c r="B123" s="146"/>
      <c r="C123" s="146"/>
      <c r="D123" s="146"/>
      <c r="E123" s="146"/>
      <c r="F123" s="146"/>
      <c r="G123" s="146"/>
      <c r="H123" s="146"/>
      <c r="I123" s="146"/>
      <c r="J123" s="146"/>
      <c r="K123" s="146"/>
      <c r="L123" s="188"/>
    </row>
    <row r="124" spans="1:12">
      <c r="A124" s="147" t="s">
        <v>1411</v>
      </c>
      <c r="B124" s="148"/>
      <c r="C124" s="139"/>
      <c r="D124" s="139"/>
      <c r="E124" s="139"/>
      <c r="F124" s="139"/>
      <c r="G124" s="139"/>
      <c r="H124" s="139"/>
      <c r="I124" s="139"/>
      <c r="J124" s="139"/>
      <c r="K124" s="139"/>
      <c r="L124" s="189"/>
    </row>
  </sheetData>
  <mergeCells count="3">
    <mergeCell ref="A1:L1"/>
    <mergeCell ref="J49:L49"/>
    <mergeCell ref="J50:L50"/>
  </mergeCells>
  <conditionalFormatting sqref="A120">
    <cfRule type="cellIs" dxfId="4" priority="3" stopIfTrue="1" operator="between">
      <formula>100</formula>
      <formula>500000</formula>
    </cfRule>
    <cfRule type="cellIs" dxfId="5" priority="2" stopIfTrue="1" operator="between">
      <formula>10</formula>
      <formula>99.99</formula>
    </cfRule>
    <cfRule type="cellIs" dxfId="6" priority="1" stopIfTrue="1" operator="between">
      <formula>0.1</formula>
      <formula>9.99</formula>
    </cfRule>
  </conditionalFormatting>
  <pageMargins left="0.433070866141732" right="0.354330708661417" top="0.354330708661417" bottom="0.275590551181102" header="0.354330708661417" footer="0.275590551181102"/>
  <pageSetup paperSize="9" fitToHeight="0" orientation="landscape"/>
  <headerFooter alignWithMargins="0"/>
  <rowBreaks count="4" manualBreakCount="4">
    <brk id="17" max="11" man="1"/>
    <brk id="43" max="11" man="1"/>
    <brk id="70" max="11" man="1"/>
    <brk id="89"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6.5"/>
  <cols>
    <col min="1" max="1" width="7.68571428571429" customWidth="true"/>
    <col min="2" max="2" width="5.56190476190476" customWidth="true"/>
    <col min="3" max="3" width="10.6857142857143" customWidth="true"/>
    <col min="4" max="4" width="4.6952380952381" customWidth="true"/>
    <col min="5" max="5" width="4.14285714285714" customWidth="true"/>
    <col min="6" max="6" width="18.6761904761905" customWidth="true"/>
    <col min="7" max="7" width="7.68571428571429" customWidth="true"/>
    <col min="8" max="8" width="5.56190476190476" customWidth="true"/>
    <col min="9" max="9" width="10.6857142857143" customWidth="true"/>
    <col min="10" max="10" width="4.6952380952381" customWidth="true"/>
    <col min="11" max="11" width="4.14285714285714" customWidth="true"/>
    <col min="12" max="12" width="18.6761904761905" customWidth="true"/>
    <col min="13" max="13" width="7.68571428571429" customWidth="true"/>
    <col min="14" max="14" width="5.56190476190476" customWidth="true"/>
    <col min="15" max="15" width="10.6857142857143" customWidth="true"/>
    <col min="16" max="16" width="4.14285714285714" customWidth="true"/>
    <col min="17" max="17" width="4.6952380952381" customWidth="true"/>
    <col min="18" max="18" width="18.6761904761905" customWidth="true"/>
    <col min="19" max="19" width="7.68571428571429" customWidth="true"/>
    <col min="20" max="20" width="5.56190476190476" customWidth="true"/>
    <col min="21" max="21" width="10.6857142857143" customWidth="true"/>
    <col min="22" max="22" width="4.14285714285714" customWidth="true"/>
    <col min="23" max="23" width="4.6952380952381" customWidth="true"/>
    <col min="24" max="24" width="18.2571428571429" customWidth="true"/>
    <col min="25" max="1025" width="8.83809523809524" customWidth="true"/>
  </cols>
  <sheetData>
    <row r="1" ht="12.75" customHeight="true" spans="1:26">
      <c r="A1" s="852" t="s">
        <v>29</v>
      </c>
      <c r="B1" s="852"/>
      <c r="C1" s="852"/>
      <c r="D1" s="852"/>
      <c r="E1" s="852"/>
      <c r="F1" s="852"/>
      <c r="G1" s="852"/>
      <c r="H1" s="852"/>
      <c r="I1" s="852"/>
      <c r="J1" s="852"/>
      <c r="K1" s="852"/>
      <c r="L1" s="852"/>
      <c r="M1" s="852"/>
      <c r="N1" s="852"/>
      <c r="O1" s="852"/>
      <c r="P1" s="852"/>
      <c r="Q1" s="852"/>
      <c r="R1" s="852"/>
      <c r="S1" s="918" t="s">
        <v>30</v>
      </c>
      <c r="T1" s="918"/>
      <c r="U1" s="918"/>
      <c r="V1" s="918"/>
      <c r="W1" s="918"/>
      <c r="X1" s="918"/>
      <c r="Y1" s="923"/>
      <c r="Z1" s="191"/>
    </row>
    <row r="2" ht="12.75" customHeight="true" spans="1:26">
      <c r="A2" s="852"/>
      <c r="B2" s="852"/>
      <c r="C2" s="852"/>
      <c r="D2" s="852"/>
      <c r="E2" s="852"/>
      <c r="F2" s="852"/>
      <c r="G2" s="852"/>
      <c r="H2" s="852"/>
      <c r="I2" s="852"/>
      <c r="J2" s="852"/>
      <c r="K2" s="852"/>
      <c r="L2" s="852"/>
      <c r="M2" s="852"/>
      <c r="N2" s="852"/>
      <c r="O2" s="852"/>
      <c r="P2" s="852"/>
      <c r="Q2" s="852"/>
      <c r="R2" s="852"/>
      <c r="S2" s="918"/>
      <c r="T2" s="918"/>
      <c r="U2" s="918"/>
      <c r="V2" s="918"/>
      <c r="W2" s="918"/>
      <c r="X2" s="918"/>
      <c r="Y2" s="923"/>
      <c r="Z2" s="191"/>
    </row>
    <row r="3" ht="12.75" customHeight="true" spans="1:26">
      <c r="A3" s="797" t="str">
        <f>(B39+H39+N39)&amp;" Allocated - Standard Design  60 Allocated to Oostende [FSD] and 36 Allocated to Liège Kinkempois [NK]"</f>
        <v>96 Allocated - Standard Design  60 Allocated to Oostende [FSD] and 36 Allocated to Liège Kinkempois [NK]</v>
      </c>
      <c r="B3" s="797"/>
      <c r="C3" s="797"/>
      <c r="D3" s="797"/>
      <c r="E3" s="797"/>
      <c r="F3" s="797"/>
      <c r="G3" s="797"/>
      <c r="H3" s="797"/>
      <c r="I3" s="797"/>
      <c r="J3" s="797"/>
      <c r="K3" s="797"/>
      <c r="L3" s="797"/>
      <c r="M3" s="797"/>
      <c r="N3" s="797"/>
      <c r="O3" s="797"/>
      <c r="P3" s="797"/>
      <c r="Q3" s="797"/>
      <c r="R3" s="797"/>
      <c r="S3" s="797" t="str">
        <f>(T30)&amp;" Allocated - Fitted with GF Couplers"</f>
        <v>NK Allocated - Fitted with GF Couplers</v>
      </c>
      <c r="T3" s="797"/>
      <c r="U3" s="797"/>
      <c r="V3" s="797"/>
      <c r="W3" s="797"/>
      <c r="X3" s="797"/>
      <c r="Y3" s="191"/>
      <c r="Z3" s="924"/>
    </row>
    <row r="4" spans="1:26">
      <c r="A4" s="723" t="s">
        <v>31</v>
      </c>
      <c r="B4" s="723"/>
      <c r="C4" s="723"/>
      <c r="D4" s="723"/>
      <c r="E4" s="723"/>
      <c r="F4" s="723"/>
      <c r="G4" s="723"/>
      <c r="H4" s="723"/>
      <c r="I4" s="723"/>
      <c r="J4" s="723"/>
      <c r="K4" s="723"/>
      <c r="L4" s="723"/>
      <c r="M4" s="723"/>
      <c r="N4" s="723"/>
      <c r="O4" s="723"/>
      <c r="P4" s="723"/>
      <c r="Q4" s="723"/>
      <c r="R4" s="723"/>
      <c r="S4" s="191"/>
      <c r="T4" s="191"/>
      <c r="U4" s="191"/>
      <c r="V4" s="191"/>
      <c r="W4" s="191"/>
      <c r="X4" s="191"/>
      <c r="Y4" s="191"/>
      <c r="Z4" s="924"/>
    </row>
    <row r="5" ht="12.75" customHeight="true" spans="1:26">
      <c r="A5" s="888" t="s">
        <v>32</v>
      </c>
      <c r="B5" s="888" t="s">
        <v>33</v>
      </c>
      <c r="C5" s="889" t="s">
        <v>34</v>
      </c>
      <c r="D5" s="723"/>
      <c r="E5" s="492" t="s">
        <v>6</v>
      </c>
      <c r="F5" s="723"/>
      <c r="G5" s="888" t="s">
        <v>32</v>
      </c>
      <c r="H5" s="888" t="s">
        <v>33</v>
      </c>
      <c r="I5" s="889" t="s">
        <v>34</v>
      </c>
      <c r="J5" s="723"/>
      <c r="K5" s="492" t="s">
        <v>6</v>
      </c>
      <c r="L5" s="723"/>
      <c r="M5" s="888" t="s">
        <v>32</v>
      </c>
      <c r="N5" s="888" t="s">
        <v>33</v>
      </c>
      <c r="O5" s="889" t="s">
        <v>34</v>
      </c>
      <c r="P5" s="723"/>
      <c r="Q5" s="492" t="s">
        <v>6</v>
      </c>
      <c r="R5" s="723"/>
      <c r="S5" s="888" t="s">
        <v>32</v>
      </c>
      <c r="T5" s="888" t="s">
        <v>33</v>
      </c>
      <c r="U5" s="889" t="s">
        <v>35</v>
      </c>
      <c r="V5" s="723"/>
      <c r="W5" s="492" t="s">
        <v>6</v>
      </c>
      <c r="X5" s="723"/>
      <c r="Y5" s="191"/>
      <c r="Z5" s="924"/>
    </row>
    <row r="6" spans="1:26">
      <c r="A6" s="888"/>
      <c r="B6" s="888"/>
      <c r="C6" s="889"/>
      <c r="D6" s="723"/>
      <c r="E6" s="492"/>
      <c r="F6" s="723"/>
      <c r="G6" s="888"/>
      <c r="H6" s="888"/>
      <c r="I6" s="889"/>
      <c r="J6" s="723"/>
      <c r="K6" s="492"/>
      <c r="L6" s="723"/>
      <c r="M6" s="888"/>
      <c r="N6" s="888"/>
      <c r="O6" s="889"/>
      <c r="P6" s="723"/>
      <c r="Q6" s="492"/>
      <c r="R6" s="723"/>
      <c r="S6" s="888"/>
      <c r="T6" s="888"/>
      <c r="U6" s="889"/>
      <c r="V6" s="723"/>
      <c r="W6" s="492"/>
      <c r="X6" s="723"/>
      <c r="Y6" s="191"/>
      <c r="Z6" s="924"/>
    </row>
    <row r="7" ht="13.5" customHeight="true" spans="1:27">
      <c r="A7" s="890">
        <v>1801</v>
      </c>
      <c r="B7" s="891" t="s">
        <v>36</v>
      </c>
      <c r="C7" s="892">
        <v>43489</v>
      </c>
      <c r="D7" s="893" t="s">
        <v>7</v>
      </c>
      <c r="E7" s="903">
        <f ca="1" t="shared" ref="E7:E38" si="0">(TODAY()-C7)/365.25</f>
        <v>1.98220396988364</v>
      </c>
      <c r="F7" s="904" t="s">
        <v>37</v>
      </c>
      <c r="G7" s="901">
        <v>1833</v>
      </c>
      <c r="H7" s="891" t="s">
        <v>36</v>
      </c>
      <c r="I7" s="892">
        <v>42978</v>
      </c>
      <c r="J7" s="899" t="s">
        <v>7</v>
      </c>
      <c r="K7" s="903">
        <f ca="1" t="shared" ref="K7:K38" si="1">(TODAY()-I7)/365.25</f>
        <v>3.38124572210814</v>
      </c>
      <c r="L7" s="904" t="s">
        <v>37</v>
      </c>
      <c r="M7" s="890">
        <v>1865</v>
      </c>
      <c r="N7" s="891" t="s">
        <v>38</v>
      </c>
      <c r="O7" s="726">
        <v>41131</v>
      </c>
      <c r="P7" s="726" t="s">
        <v>39</v>
      </c>
      <c r="Q7" s="876">
        <f ca="1" t="shared" ref="Q7:Q38" si="2">(TODAY()-O7)/365.25</f>
        <v>8.43805612594114</v>
      </c>
      <c r="R7" s="904" t="s">
        <v>37</v>
      </c>
      <c r="S7" s="914">
        <v>1901</v>
      </c>
      <c r="T7" s="919" t="s">
        <v>38</v>
      </c>
      <c r="U7" s="913">
        <v>42705</v>
      </c>
      <c r="V7" s="726" t="s">
        <v>39</v>
      </c>
      <c r="W7" s="876">
        <f ca="1" t="shared" ref="W7:W30" si="3">(TODAY()-U7)/365.25</f>
        <v>4.12867898699521</v>
      </c>
      <c r="X7" s="904" t="s">
        <v>37</v>
      </c>
      <c r="Y7" s="191"/>
      <c r="Z7" s="925"/>
      <c r="AA7" s="200"/>
    </row>
    <row r="8" ht="13.5" customHeight="true" spans="1:27">
      <c r="A8" s="890">
        <v>1802</v>
      </c>
      <c r="B8" s="891" t="s">
        <v>36</v>
      </c>
      <c r="C8" s="894">
        <v>43711</v>
      </c>
      <c r="D8" s="893" t="s">
        <v>7</v>
      </c>
      <c r="E8" s="903">
        <f ca="1" t="shared" si="0"/>
        <v>1.37440109514031</v>
      </c>
      <c r="F8" s="904" t="s">
        <v>37</v>
      </c>
      <c r="G8" s="901">
        <v>1834</v>
      </c>
      <c r="H8" s="891" t="s">
        <v>36</v>
      </c>
      <c r="I8" s="892">
        <v>43539</v>
      </c>
      <c r="J8" s="899" t="s">
        <v>7</v>
      </c>
      <c r="K8" s="903">
        <f ca="1" t="shared" si="1"/>
        <v>1.84531143052704</v>
      </c>
      <c r="L8" s="904" t="s">
        <v>37</v>
      </c>
      <c r="M8" s="890">
        <v>1866</v>
      </c>
      <c r="N8" s="891" t="s">
        <v>38</v>
      </c>
      <c r="O8" s="726">
        <v>40963</v>
      </c>
      <c r="P8" s="726" t="s">
        <v>39</v>
      </c>
      <c r="Q8" s="876">
        <f ca="1" t="shared" si="2"/>
        <v>8.89801505817933</v>
      </c>
      <c r="R8" s="904" t="s">
        <v>37</v>
      </c>
      <c r="S8" s="914">
        <v>1902</v>
      </c>
      <c r="T8" s="919" t="s">
        <v>38</v>
      </c>
      <c r="U8" s="913">
        <v>42705</v>
      </c>
      <c r="V8" s="726" t="s">
        <v>39</v>
      </c>
      <c r="W8" s="876">
        <f ca="1" t="shared" si="3"/>
        <v>4.12867898699521</v>
      </c>
      <c r="X8" s="904" t="s">
        <v>37</v>
      </c>
      <c r="Y8" s="191"/>
      <c r="Z8" s="925"/>
      <c r="AA8" s="200"/>
    </row>
    <row r="9" ht="13.5" customHeight="true" spans="1:27">
      <c r="A9" s="890">
        <v>1803</v>
      </c>
      <c r="B9" s="891" t="s">
        <v>36</v>
      </c>
      <c r="C9" s="892">
        <v>43138</v>
      </c>
      <c r="D9" s="893" t="s">
        <v>7</v>
      </c>
      <c r="E9" s="903">
        <f ca="1" t="shared" si="0"/>
        <v>2.94318959616701</v>
      </c>
      <c r="F9" s="904" t="s">
        <v>37</v>
      </c>
      <c r="G9" s="901">
        <v>1835</v>
      </c>
      <c r="H9" s="891" t="s">
        <v>36</v>
      </c>
      <c r="I9" s="892">
        <v>43285</v>
      </c>
      <c r="J9" s="899" t="s">
        <v>7</v>
      </c>
      <c r="K9" s="903">
        <f ca="1" t="shared" si="1"/>
        <v>2.54072553045859</v>
      </c>
      <c r="L9" s="904" t="s">
        <v>37</v>
      </c>
      <c r="M9" s="890">
        <v>1867</v>
      </c>
      <c r="N9" s="891" t="s">
        <v>38</v>
      </c>
      <c r="O9" s="895">
        <v>43417</v>
      </c>
      <c r="P9" s="886" t="s">
        <v>7</v>
      </c>
      <c r="Q9" s="903">
        <f ca="1" t="shared" si="2"/>
        <v>2.17932922655715</v>
      </c>
      <c r="R9" s="904" t="s">
        <v>37</v>
      </c>
      <c r="S9" s="914">
        <v>1903</v>
      </c>
      <c r="T9" s="891" t="s">
        <v>38</v>
      </c>
      <c r="U9" s="892">
        <v>42753</v>
      </c>
      <c r="V9" s="886" t="s">
        <v>7</v>
      </c>
      <c r="W9" s="903">
        <f ca="1" t="shared" si="3"/>
        <v>3.99726214921287</v>
      </c>
      <c r="X9" s="904" t="s">
        <v>37</v>
      </c>
      <c r="Y9" s="191"/>
      <c r="Z9" s="925"/>
      <c r="AA9" s="200"/>
    </row>
    <row r="10" ht="13.5" customHeight="true" spans="1:27">
      <c r="A10" s="890">
        <v>1804</v>
      </c>
      <c r="B10" s="891" t="s">
        <v>36</v>
      </c>
      <c r="C10" s="895">
        <v>43563</v>
      </c>
      <c r="D10" s="893" t="s">
        <v>7</v>
      </c>
      <c r="E10" s="903">
        <f ca="1" t="shared" si="0"/>
        <v>1.77960301163587</v>
      </c>
      <c r="F10" s="904" t="s">
        <v>37</v>
      </c>
      <c r="G10" s="901">
        <v>1836</v>
      </c>
      <c r="H10" s="891" t="s">
        <v>36</v>
      </c>
      <c r="I10" s="895">
        <v>42857</v>
      </c>
      <c r="J10" s="886" t="s">
        <v>7</v>
      </c>
      <c r="K10" s="903">
        <f ca="1" t="shared" si="1"/>
        <v>3.71252566735113</v>
      </c>
      <c r="L10" s="904" t="s">
        <v>37</v>
      </c>
      <c r="M10" s="890">
        <v>1868</v>
      </c>
      <c r="N10" s="891" t="s">
        <v>38</v>
      </c>
      <c r="O10" s="895">
        <v>44172</v>
      </c>
      <c r="P10" s="895" t="s">
        <v>7</v>
      </c>
      <c r="Q10" s="876">
        <f ca="1" t="shared" si="2"/>
        <v>0.112251882272416</v>
      </c>
      <c r="R10" s="904" t="s">
        <v>37</v>
      </c>
      <c r="S10" s="914">
        <v>1904</v>
      </c>
      <c r="T10" s="891" t="s">
        <v>38</v>
      </c>
      <c r="U10" s="892">
        <v>43147</v>
      </c>
      <c r="V10" s="895" t="s">
        <v>7</v>
      </c>
      <c r="W10" s="903">
        <f ca="1" t="shared" si="3"/>
        <v>2.91854893908282</v>
      </c>
      <c r="X10" s="904" t="s">
        <v>37</v>
      </c>
      <c r="Y10" s="191"/>
      <c r="Z10" s="925"/>
      <c r="AA10" s="200"/>
    </row>
    <row r="11" ht="13.5" customHeight="true" spans="1:27">
      <c r="A11" s="890">
        <v>1805</v>
      </c>
      <c r="B11" s="891" t="s">
        <v>36</v>
      </c>
      <c r="C11" s="892">
        <v>43090</v>
      </c>
      <c r="D11" s="893" t="s">
        <v>7</v>
      </c>
      <c r="E11" s="903">
        <f ca="1" t="shared" si="0"/>
        <v>3.07460643394935</v>
      </c>
      <c r="F11" s="904" t="s">
        <v>37</v>
      </c>
      <c r="G11" s="901">
        <v>1837</v>
      </c>
      <c r="H11" s="891" t="s">
        <v>36</v>
      </c>
      <c r="I11" s="892">
        <v>43308</v>
      </c>
      <c r="J11" s="886" t="s">
        <v>7</v>
      </c>
      <c r="K11" s="903">
        <f ca="1" t="shared" si="1"/>
        <v>2.47775496235455</v>
      </c>
      <c r="L11" s="904" t="s">
        <v>37</v>
      </c>
      <c r="M11" s="890">
        <v>1869</v>
      </c>
      <c r="N11" s="891" t="s">
        <v>38</v>
      </c>
      <c r="O11" s="895">
        <v>43874</v>
      </c>
      <c r="P11" s="886" t="s">
        <v>7</v>
      </c>
      <c r="Q11" s="903">
        <f ca="1" t="shared" si="2"/>
        <v>0.928131416837782</v>
      </c>
      <c r="R11" s="904" t="s">
        <v>37</v>
      </c>
      <c r="S11" s="914">
        <v>1905</v>
      </c>
      <c r="T11" s="891" t="s">
        <v>38</v>
      </c>
      <c r="U11" s="892">
        <v>42837</v>
      </c>
      <c r="V11" s="895" t="s">
        <v>7</v>
      </c>
      <c r="W11" s="903">
        <f ca="1" t="shared" si="3"/>
        <v>3.76728268309377</v>
      </c>
      <c r="X11" s="904" t="s">
        <v>37</v>
      </c>
      <c r="Y11" s="191"/>
      <c r="Z11" s="925"/>
      <c r="AA11" s="200"/>
    </row>
    <row r="12" ht="13.5" customHeight="true" spans="1:27">
      <c r="A12" s="890">
        <v>1806</v>
      </c>
      <c r="B12" s="891" t="s">
        <v>36</v>
      </c>
      <c r="C12" s="892">
        <v>43601</v>
      </c>
      <c r="D12" s="895" t="s">
        <v>7</v>
      </c>
      <c r="E12" s="903">
        <f ca="1" t="shared" si="0"/>
        <v>1.67556468172485</v>
      </c>
      <c r="F12" s="904" t="s">
        <v>37</v>
      </c>
      <c r="G12" s="901">
        <v>1838</v>
      </c>
      <c r="H12" s="891" t="s">
        <v>36</v>
      </c>
      <c r="I12" s="892">
        <v>43159</v>
      </c>
      <c r="J12" s="895" t="s">
        <v>7</v>
      </c>
      <c r="K12" s="903">
        <f ca="1" t="shared" si="1"/>
        <v>2.88569472963723</v>
      </c>
      <c r="L12" s="904" t="s">
        <v>37</v>
      </c>
      <c r="M12" s="890">
        <v>1870</v>
      </c>
      <c r="N12" s="891" t="s">
        <v>38</v>
      </c>
      <c r="O12" s="894">
        <v>43774</v>
      </c>
      <c r="P12" s="895" t="s">
        <v>7</v>
      </c>
      <c r="Q12" s="903">
        <f ca="1" t="shared" si="2"/>
        <v>1.20191649555099</v>
      </c>
      <c r="R12" s="904" t="s">
        <v>37</v>
      </c>
      <c r="S12" s="914">
        <v>1906</v>
      </c>
      <c r="T12" s="891" t="s">
        <v>38</v>
      </c>
      <c r="U12" s="892">
        <v>43224</v>
      </c>
      <c r="V12" s="899" t="s">
        <v>7</v>
      </c>
      <c r="W12" s="903">
        <f ca="1" t="shared" si="3"/>
        <v>2.70773442847365</v>
      </c>
      <c r="X12" s="904" t="s">
        <v>37</v>
      </c>
      <c r="Y12" s="191"/>
      <c r="Z12" s="925"/>
      <c r="AA12" s="200"/>
    </row>
    <row r="13" ht="13.5" customHeight="true" spans="1:27">
      <c r="A13" s="890">
        <v>1807</v>
      </c>
      <c r="B13" s="891" t="s">
        <v>36</v>
      </c>
      <c r="C13" s="726">
        <v>40771</v>
      </c>
      <c r="D13" s="896" t="s">
        <v>39</v>
      </c>
      <c r="E13" s="876">
        <f ca="1" t="shared" si="0"/>
        <v>9.42368240930869</v>
      </c>
      <c r="F13" s="904" t="s">
        <v>37</v>
      </c>
      <c r="G13" s="901">
        <v>1839</v>
      </c>
      <c r="H13" s="891" t="s">
        <v>36</v>
      </c>
      <c r="I13" s="892">
        <v>43991</v>
      </c>
      <c r="J13" s="895" t="s">
        <v>7</v>
      </c>
      <c r="K13" s="903">
        <f ca="1" t="shared" si="1"/>
        <v>0.607802874743327</v>
      </c>
      <c r="L13" s="904" t="s">
        <v>37</v>
      </c>
      <c r="M13" s="890">
        <v>1871</v>
      </c>
      <c r="N13" s="891" t="s">
        <v>38</v>
      </c>
      <c r="O13" s="895">
        <v>44120</v>
      </c>
      <c r="P13" s="895" t="s">
        <v>7</v>
      </c>
      <c r="Q13" s="876">
        <f ca="1" t="shared" si="2"/>
        <v>0.254620123203285</v>
      </c>
      <c r="R13" s="904" t="s">
        <v>37</v>
      </c>
      <c r="S13" s="914">
        <v>1907</v>
      </c>
      <c r="T13" s="891" t="s">
        <v>38</v>
      </c>
      <c r="U13" s="892">
        <v>43628</v>
      </c>
      <c r="V13" s="899" t="s">
        <v>7</v>
      </c>
      <c r="W13" s="903">
        <f ca="1" t="shared" si="3"/>
        <v>1.60164271047228</v>
      </c>
      <c r="X13" s="904" t="s">
        <v>37</v>
      </c>
      <c r="Y13" s="191"/>
      <c r="Z13" s="925"/>
      <c r="AA13" s="200"/>
    </row>
    <row r="14" ht="13.5" customHeight="true" spans="1:27">
      <c r="A14" s="890">
        <v>1808</v>
      </c>
      <c r="B14" s="891" t="s">
        <v>36</v>
      </c>
      <c r="C14" s="892">
        <v>42871</v>
      </c>
      <c r="D14" s="897" t="s">
        <v>7</v>
      </c>
      <c r="E14" s="903">
        <f ca="1" t="shared" si="0"/>
        <v>3.67419575633128</v>
      </c>
      <c r="F14" s="904" t="s">
        <v>37</v>
      </c>
      <c r="G14" s="901">
        <v>1840</v>
      </c>
      <c r="H14" s="891" t="s">
        <v>36</v>
      </c>
      <c r="I14" s="726">
        <v>41053</v>
      </c>
      <c r="J14" s="726" t="s">
        <v>39</v>
      </c>
      <c r="K14" s="876">
        <f ca="1" t="shared" si="1"/>
        <v>8.65160848733744</v>
      </c>
      <c r="L14" s="904" t="s">
        <v>37</v>
      </c>
      <c r="M14" s="890">
        <v>1872</v>
      </c>
      <c r="N14" s="891" t="s">
        <v>38</v>
      </c>
      <c r="O14" s="895">
        <v>43906</v>
      </c>
      <c r="P14" s="895" t="s">
        <v>7</v>
      </c>
      <c r="Q14" s="903">
        <f ca="1" t="shared" si="2"/>
        <v>0.840520191649555</v>
      </c>
      <c r="R14" s="904" t="s">
        <v>37</v>
      </c>
      <c r="S14" s="914">
        <v>1908</v>
      </c>
      <c r="T14" s="891" t="s">
        <v>38</v>
      </c>
      <c r="U14" s="892">
        <v>43510</v>
      </c>
      <c r="V14" s="895" t="s">
        <v>7</v>
      </c>
      <c r="W14" s="903">
        <f ca="1" t="shared" si="3"/>
        <v>1.92470910335387</v>
      </c>
      <c r="X14" s="904" t="s">
        <v>37</v>
      </c>
      <c r="Y14" s="191"/>
      <c r="Z14" s="925"/>
      <c r="AA14" s="200"/>
    </row>
    <row r="15" ht="13.5" customHeight="true" spans="1:27">
      <c r="A15" s="890">
        <v>1809</v>
      </c>
      <c r="B15" s="891" t="s">
        <v>36</v>
      </c>
      <c r="C15" s="726">
        <v>40771</v>
      </c>
      <c r="D15" s="896" t="s">
        <v>39</v>
      </c>
      <c r="E15" s="876">
        <f ca="1" t="shared" si="0"/>
        <v>9.42368240930869</v>
      </c>
      <c r="F15" s="904" t="s">
        <v>37</v>
      </c>
      <c r="G15" s="901">
        <v>1841</v>
      </c>
      <c r="H15" s="891" t="s">
        <v>36</v>
      </c>
      <c r="I15" s="895">
        <v>44098</v>
      </c>
      <c r="J15" s="895" t="s">
        <v>7</v>
      </c>
      <c r="K15" s="876">
        <f ca="1" t="shared" si="1"/>
        <v>0.314852840520192</v>
      </c>
      <c r="L15" s="904" t="s">
        <v>37</v>
      </c>
      <c r="M15" s="890">
        <v>1873</v>
      </c>
      <c r="N15" s="891" t="s">
        <v>38</v>
      </c>
      <c r="O15" s="726">
        <v>41026</v>
      </c>
      <c r="P15" s="726" t="s">
        <v>39</v>
      </c>
      <c r="Q15" s="876">
        <f ca="1" t="shared" si="2"/>
        <v>8.72553045859001</v>
      </c>
      <c r="R15" s="904" t="s">
        <v>37</v>
      </c>
      <c r="S15" s="914">
        <v>1909</v>
      </c>
      <c r="T15" s="891" t="s">
        <v>38</v>
      </c>
      <c r="U15" s="892">
        <v>42986</v>
      </c>
      <c r="V15" s="899" t="s">
        <v>7</v>
      </c>
      <c r="W15" s="903">
        <f ca="1" t="shared" si="3"/>
        <v>3.35934291581109</v>
      </c>
      <c r="X15" s="904" t="s">
        <v>37</v>
      </c>
      <c r="Y15" s="191"/>
      <c r="Z15" s="925"/>
      <c r="AA15" s="200"/>
    </row>
    <row r="16" ht="13.5" customHeight="true" spans="1:27">
      <c r="A16" s="890">
        <v>1810</v>
      </c>
      <c r="B16" s="891" t="s">
        <v>36</v>
      </c>
      <c r="C16" s="892">
        <v>43209</v>
      </c>
      <c r="D16" s="893" t="s">
        <v>7</v>
      </c>
      <c r="E16" s="903">
        <f ca="1" t="shared" si="0"/>
        <v>2.74880219028063</v>
      </c>
      <c r="F16" s="904" t="s">
        <v>37</v>
      </c>
      <c r="G16" s="901">
        <v>1842</v>
      </c>
      <c r="H16" s="891" t="s">
        <v>36</v>
      </c>
      <c r="I16" s="892">
        <v>43444</v>
      </c>
      <c r="J16" s="895" t="s">
        <v>7</v>
      </c>
      <c r="K16" s="903">
        <f ca="1" t="shared" si="1"/>
        <v>2.10540725530459</v>
      </c>
      <c r="L16" s="904" t="s">
        <v>37</v>
      </c>
      <c r="M16" s="890">
        <v>1874</v>
      </c>
      <c r="N16" s="891" t="s">
        <v>38</v>
      </c>
      <c r="O16" s="895">
        <v>44145</v>
      </c>
      <c r="P16" s="895" t="s">
        <v>7</v>
      </c>
      <c r="Q16" s="876">
        <f ca="1" t="shared" si="2"/>
        <v>0.186173853524983</v>
      </c>
      <c r="R16" s="904" t="s">
        <v>37</v>
      </c>
      <c r="S16" s="914">
        <v>1910</v>
      </c>
      <c r="T16" s="891" t="s">
        <v>38</v>
      </c>
      <c r="U16" s="892">
        <v>43066</v>
      </c>
      <c r="V16" s="899" t="s">
        <v>7</v>
      </c>
      <c r="W16" s="903">
        <f ca="1" t="shared" si="3"/>
        <v>3.14031485284052</v>
      </c>
      <c r="X16" s="904" t="s">
        <v>37</v>
      </c>
      <c r="Y16" s="191"/>
      <c r="Z16" s="925"/>
      <c r="AA16" s="200"/>
    </row>
    <row r="17" ht="13.5" customHeight="true" spans="1:27">
      <c r="A17" s="890">
        <v>1811</v>
      </c>
      <c r="B17" s="891" t="s">
        <v>36</v>
      </c>
      <c r="C17" s="892">
        <v>43683</v>
      </c>
      <c r="D17" s="893" t="s">
        <v>7</v>
      </c>
      <c r="E17" s="903">
        <f ca="1" t="shared" si="0"/>
        <v>1.45106091718001</v>
      </c>
      <c r="F17" s="904" t="s">
        <v>37</v>
      </c>
      <c r="G17" s="901">
        <v>1843</v>
      </c>
      <c r="H17" s="891" t="s">
        <v>36</v>
      </c>
      <c r="I17" s="895">
        <v>43587</v>
      </c>
      <c r="J17" s="895" t="s">
        <v>7</v>
      </c>
      <c r="K17" s="903">
        <f ca="1" t="shared" si="1"/>
        <v>1.7138945927447</v>
      </c>
      <c r="L17" s="904" t="s">
        <v>37</v>
      </c>
      <c r="M17" s="890">
        <v>1875</v>
      </c>
      <c r="N17" s="891" t="s">
        <v>38</v>
      </c>
      <c r="O17" s="892">
        <v>43525</v>
      </c>
      <c r="P17" s="895" t="s">
        <v>7</v>
      </c>
      <c r="Q17" s="903">
        <f ca="1" t="shared" si="2"/>
        <v>1.88364134154689</v>
      </c>
      <c r="R17" s="904" t="s">
        <v>37</v>
      </c>
      <c r="S17" s="914">
        <v>1911</v>
      </c>
      <c r="T17" s="891" t="s">
        <v>38</v>
      </c>
      <c r="U17" s="892">
        <v>43655</v>
      </c>
      <c r="V17" s="899" t="s">
        <v>7</v>
      </c>
      <c r="W17" s="903">
        <f ca="1" t="shared" si="3"/>
        <v>1.52772073921971</v>
      </c>
      <c r="X17" s="904" t="s">
        <v>37</v>
      </c>
      <c r="Y17" s="191"/>
      <c r="Z17" s="925"/>
      <c r="AA17" s="200"/>
    </row>
    <row r="18" ht="13.5" customHeight="true" spans="1:27">
      <c r="A18" s="890">
        <v>1812</v>
      </c>
      <c r="B18" s="891" t="s">
        <v>36</v>
      </c>
      <c r="C18" s="898">
        <v>44055</v>
      </c>
      <c r="D18" s="895" t="s">
        <v>7</v>
      </c>
      <c r="E18" s="876">
        <f ca="1" t="shared" si="0"/>
        <v>0.432580424366872</v>
      </c>
      <c r="F18" s="904" t="s">
        <v>37</v>
      </c>
      <c r="G18" s="901">
        <v>1844</v>
      </c>
      <c r="H18" s="891" t="s">
        <v>36</v>
      </c>
      <c r="I18" s="894">
        <v>43735</v>
      </c>
      <c r="J18" s="893" t="s">
        <v>7</v>
      </c>
      <c r="K18" s="903">
        <f ca="1" t="shared" si="1"/>
        <v>1.30869267624914</v>
      </c>
      <c r="L18" s="904" t="s">
        <v>37</v>
      </c>
      <c r="M18" s="890">
        <v>1876</v>
      </c>
      <c r="N18" s="891" t="s">
        <v>38</v>
      </c>
      <c r="O18" s="900">
        <v>44152</v>
      </c>
      <c r="P18" s="726" t="s">
        <v>7</v>
      </c>
      <c r="Q18" s="876">
        <f ca="1" t="shared" si="2"/>
        <v>0.167008898015058</v>
      </c>
      <c r="R18" s="904" t="s">
        <v>37</v>
      </c>
      <c r="S18" s="914">
        <v>1912</v>
      </c>
      <c r="T18" s="891" t="s">
        <v>38</v>
      </c>
      <c r="U18" s="892">
        <v>43027</v>
      </c>
      <c r="V18" s="899" t="s">
        <v>7</v>
      </c>
      <c r="W18" s="903">
        <f ca="1" t="shared" si="3"/>
        <v>3.24709103353867</v>
      </c>
      <c r="X18" s="904" t="s">
        <v>37</v>
      </c>
      <c r="Y18" s="191"/>
      <c r="Z18" s="925"/>
      <c r="AA18" s="200"/>
    </row>
    <row r="19" ht="13.5" customHeight="true" spans="1:27">
      <c r="A19" s="890">
        <v>1813</v>
      </c>
      <c r="B19" s="891" t="s">
        <v>36</v>
      </c>
      <c r="C19" s="892">
        <v>43416</v>
      </c>
      <c r="D19" s="895" t="s">
        <v>7</v>
      </c>
      <c r="E19" s="903">
        <f ca="1" t="shared" si="0"/>
        <v>2.18206707734428</v>
      </c>
      <c r="F19" s="904" t="s">
        <v>37</v>
      </c>
      <c r="G19" s="901">
        <v>1845</v>
      </c>
      <c r="H19" s="891" t="s">
        <v>36</v>
      </c>
      <c r="I19" s="894">
        <v>43789</v>
      </c>
      <c r="J19" s="893" t="s">
        <v>7</v>
      </c>
      <c r="K19" s="903">
        <f ca="1" t="shared" si="1"/>
        <v>1.16084873374401</v>
      </c>
      <c r="L19" s="904" t="s">
        <v>37</v>
      </c>
      <c r="M19" s="890">
        <v>1877</v>
      </c>
      <c r="N19" s="891" t="s">
        <v>38</v>
      </c>
      <c r="O19" s="913">
        <v>42591</v>
      </c>
      <c r="P19" s="726" t="s">
        <v>39</v>
      </c>
      <c r="Q19" s="876">
        <f ca="1" t="shared" si="2"/>
        <v>4.44079397672827</v>
      </c>
      <c r="R19" s="904" t="s">
        <v>37</v>
      </c>
      <c r="S19" s="914">
        <v>1913</v>
      </c>
      <c r="T19" s="891" t="s">
        <v>38</v>
      </c>
      <c r="U19" s="896">
        <v>41418</v>
      </c>
      <c r="V19" s="726" t="s">
        <v>39</v>
      </c>
      <c r="W19" s="876">
        <f ca="1" t="shared" si="3"/>
        <v>7.65229295003422</v>
      </c>
      <c r="X19" s="904" t="s">
        <v>37</v>
      </c>
      <c r="Y19" s="191"/>
      <c r="Z19" s="925"/>
      <c r="AA19" s="200"/>
    </row>
    <row r="20" ht="13.5" customHeight="true" spans="1:26">
      <c r="A20" s="890">
        <v>1814</v>
      </c>
      <c r="B20" s="891" t="s">
        <v>36</v>
      </c>
      <c r="C20" s="892">
        <v>42916</v>
      </c>
      <c r="D20" s="897" t="s">
        <v>7</v>
      </c>
      <c r="E20" s="903">
        <f ca="1" t="shared" si="0"/>
        <v>3.55099247091034</v>
      </c>
      <c r="F20" s="904" t="s">
        <v>37</v>
      </c>
      <c r="G20" s="905">
        <v>1846</v>
      </c>
      <c r="H20" s="209" t="s">
        <v>36</v>
      </c>
      <c r="I20" s="894">
        <v>43840</v>
      </c>
      <c r="J20" s="893" t="s">
        <v>7</v>
      </c>
      <c r="K20" s="903">
        <f ca="1" t="shared" si="1"/>
        <v>1.02121834360027</v>
      </c>
      <c r="L20" s="912" t="s">
        <v>40</v>
      </c>
      <c r="M20" s="890">
        <v>1878</v>
      </c>
      <c r="N20" s="891" t="s">
        <v>38</v>
      </c>
      <c r="O20" s="895">
        <v>44081</v>
      </c>
      <c r="P20" s="893" t="s">
        <v>7</v>
      </c>
      <c r="Q20" s="876">
        <f ca="1" t="shared" si="2"/>
        <v>0.361396303901437</v>
      </c>
      <c r="R20" s="904" t="s">
        <v>37</v>
      </c>
      <c r="S20" s="914">
        <v>1914</v>
      </c>
      <c r="T20" s="891" t="s">
        <v>38</v>
      </c>
      <c r="U20" s="892">
        <v>43258</v>
      </c>
      <c r="V20" s="895" t="s">
        <v>7</v>
      </c>
      <c r="W20" s="903">
        <f ca="1" t="shared" si="3"/>
        <v>2.61464750171116</v>
      </c>
      <c r="X20" s="904" t="s">
        <v>37</v>
      </c>
      <c r="Y20" s="191"/>
      <c r="Z20" s="925"/>
    </row>
    <row r="21" ht="13.5" customHeight="true" spans="1:26">
      <c r="A21" s="890">
        <v>1815</v>
      </c>
      <c r="B21" s="891" t="s">
        <v>36</v>
      </c>
      <c r="C21" s="892">
        <v>43245</v>
      </c>
      <c r="D21" s="893" t="s">
        <v>7</v>
      </c>
      <c r="E21" s="903">
        <f ca="1" t="shared" si="0"/>
        <v>2.65023956194387</v>
      </c>
      <c r="F21" s="904" t="s">
        <v>37</v>
      </c>
      <c r="G21" s="906">
        <v>1847</v>
      </c>
      <c r="H21" s="891" t="s">
        <v>36</v>
      </c>
      <c r="I21" s="892">
        <v>43549</v>
      </c>
      <c r="J21" s="895" t="s">
        <v>7</v>
      </c>
      <c r="K21" s="903">
        <f ca="1" t="shared" si="1"/>
        <v>1.81793292265572</v>
      </c>
      <c r="L21" s="904" t="s">
        <v>37</v>
      </c>
      <c r="M21" s="890">
        <v>1879</v>
      </c>
      <c r="N21" s="891" t="s">
        <v>38</v>
      </c>
      <c r="O21" s="895">
        <v>43882</v>
      </c>
      <c r="P21" s="895" t="s">
        <v>7</v>
      </c>
      <c r="Q21" s="903">
        <f ca="1" t="shared" si="2"/>
        <v>0.906228610540726</v>
      </c>
      <c r="R21" s="904" t="s">
        <v>37</v>
      </c>
      <c r="S21" s="914">
        <v>1915</v>
      </c>
      <c r="T21" s="891" t="s">
        <v>38</v>
      </c>
      <c r="U21" s="892">
        <v>43178</v>
      </c>
      <c r="V21" s="899" t="s">
        <v>7</v>
      </c>
      <c r="W21" s="903">
        <f ca="1" t="shared" si="3"/>
        <v>2.83367556468172</v>
      </c>
      <c r="X21" s="904" t="s">
        <v>37</v>
      </c>
      <c r="Y21" s="191"/>
      <c r="Z21" s="925"/>
    </row>
    <row r="22" ht="13.5" customHeight="true" spans="1:26">
      <c r="A22" s="890">
        <v>1816</v>
      </c>
      <c r="B22" s="891" t="s">
        <v>36</v>
      </c>
      <c r="C22" s="892">
        <v>43503</v>
      </c>
      <c r="D22" s="895" t="s">
        <v>7</v>
      </c>
      <c r="E22" s="903">
        <f ca="1" t="shared" si="0"/>
        <v>1.94387405886379</v>
      </c>
      <c r="F22" s="907" t="s">
        <v>37</v>
      </c>
      <c r="G22" s="906">
        <v>1848</v>
      </c>
      <c r="H22" s="891" t="s">
        <v>36</v>
      </c>
      <c r="I22" s="726">
        <v>40872</v>
      </c>
      <c r="J22" s="726" t="s">
        <v>39</v>
      </c>
      <c r="K22" s="876">
        <f ca="1" t="shared" si="1"/>
        <v>9.14715947980835</v>
      </c>
      <c r="L22" s="904" t="s">
        <v>37</v>
      </c>
      <c r="M22" s="890">
        <v>1880</v>
      </c>
      <c r="N22" s="891" t="s">
        <v>38</v>
      </c>
      <c r="O22" s="894">
        <v>43728</v>
      </c>
      <c r="P22" s="893" t="s">
        <v>7</v>
      </c>
      <c r="Q22" s="903">
        <f ca="1" t="shared" si="2"/>
        <v>1.32785763175907</v>
      </c>
      <c r="R22" s="904" t="s">
        <v>37</v>
      </c>
      <c r="S22" s="914">
        <v>1916</v>
      </c>
      <c r="T22" s="891" t="s">
        <v>38</v>
      </c>
      <c r="U22" s="892">
        <v>43012</v>
      </c>
      <c r="V22" s="899" t="s">
        <v>7</v>
      </c>
      <c r="W22" s="903">
        <f ca="1" t="shared" si="3"/>
        <v>3.28815879534565</v>
      </c>
      <c r="X22" s="904" t="s">
        <v>37</v>
      </c>
      <c r="Y22" s="191"/>
      <c r="Z22" s="925"/>
    </row>
    <row r="23" ht="13.5" customHeight="true" spans="1:26">
      <c r="A23" s="890">
        <v>1817</v>
      </c>
      <c r="B23" s="891" t="s">
        <v>36</v>
      </c>
      <c r="C23" s="892">
        <v>42912</v>
      </c>
      <c r="D23" s="893" t="s">
        <v>7</v>
      </c>
      <c r="E23" s="903">
        <f ca="1" t="shared" si="0"/>
        <v>3.56194387405886</v>
      </c>
      <c r="F23" s="904" t="s">
        <v>37</v>
      </c>
      <c r="G23" s="908">
        <v>1849</v>
      </c>
      <c r="H23" s="891" t="s">
        <v>36</v>
      </c>
      <c r="I23" s="895">
        <v>43699</v>
      </c>
      <c r="J23" s="895" t="s">
        <v>7</v>
      </c>
      <c r="K23" s="903">
        <f ca="1" t="shared" si="1"/>
        <v>1.4072553045859</v>
      </c>
      <c r="L23" s="904" t="s">
        <v>37</v>
      </c>
      <c r="M23" s="914">
        <v>1881</v>
      </c>
      <c r="N23" s="891" t="s">
        <v>38</v>
      </c>
      <c r="O23" s="895">
        <v>43893</v>
      </c>
      <c r="P23" s="893" t="s">
        <v>7</v>
      </c>
      <c r="Q23" s="903">
        <f ca="1" t="shared" si="2"/>
        <v>0.876112251882272</v>
      </c>
      <c r="R23" s="904" t="s">
        <v>37</v>
      </c>
      <c r="S23" s="914">
        <v>1917</v>
      </c>
      <c r="T23" s="891" t="s">
        <v>38</v>
      </c>
      <c r="U23" s="892">
        <v>42898</v>
      </c>
      <c r="V23" s="895" t="s">
        <v>7</v>
      </c>
      <c r="W23" s="903">
        <f ca="1" t="shared" si="3"/>
        <v>3.60027378507871</v>
      </c>
      <c r="X23" s="904" t="s">
        <v>37</v>
      </c>
      <c r="Y23" s="191"/>
      <c r="Z23" s="925"/>
    </row>
    <row r="24" ht="13.5" customHeight="true" spans="1:26">
      <c r="A24" s="890">
        <v>1818</v>
      </c>
      <c r="B24" s="891" t="s">
        <v>36</v>
      </c>
      <c r="C24" s="892">
        <v>43138</v>
      </c>
      <c r="D24" s="899" t="s">
        <v>7</v>
      </c>
      <c r="E24" s="903">
        <f ca="1" t="shared" si="0"/>
        <v>2.94318959616701</v>
      </c>
      <c r="F24" s="904" t="s">
        <v>37</v>
      </c>
      <c r="G24" s="890">
        <v>1850</v>
      </c>
      <c r="H24" s="891" t="s">
        <v>36</v>
      </c>
      <c r="I24" s="892">
        <v>43341</v>
      </c>
      <c r="J24" s="886" t="s">
        <v>7</v>
      </c>
      <c r="K24" s="903">
        <f ca="1" t="shared" si="1"/>
        <v>2.38740588637919</v>
      </c>
      <c r="L24" s="904" t="s">
        <v>37</v>
      </c>
      <c r="M24" s="914">
        <v>1882</v>
      </c>
      <c r="N24" s="891" t="s">
        <v>38</v>
      </c>
      <c r="O24" s="894">
        <v>43942</v>
      </c>
      <c r="P24" s="895" t="s">
        <v>7</v>
      </c>
      <c r="Q24" s="903">
        <f ca="1" t="shared" si="2"/>
        <v>0.741957563312799</v>
      </c>
      <c r="R24" s="904" t="s">
        <v>37</v>
      </c>
      <c r="S24" s="914">
        <v>1918</v>
      </c>
      <c r="T24" s="891" t="s">
        <v>38</v>
      </c>
      <c r="U24" s="892">
        <v>43453</v>
      </c>
      <c r="V24" s="895" t="s">
        <v>7</v>
      </c>
      <c r="W24" s="903">
        <f ca="1" t="shared" si="3"/>
        <v>2.0807665982204</v>
      </c>
      <c r="X24" s="904" t="s">
        <v>37</v>
      </c>
      <c r="Y24" s="191"/>
      <c r="Z24" s="925"/>
    </row>
    <row r="25" ht="13.5" customHeight="true" spans="1:26">
      <c r="A25" s="890">
        <v>1819</v>
      </c>
      <c r="B25" s="891" t="s">
        <v>36</v>
      </c>
      <c r="C25" s="895">
        <v>43668</v>
      </c>
      <c r="D25" s="899" t="s">
        <v>7</v>
      </c>
      <c r="E25" s="903">
        <f ca="1" t="shared" si="0"/>
        <v>1.492128678987</v>
      </c>
      <c r="F25" s="904" t="s">
        <v>37</v>
      </c>
      <c r="G25" s="890">
        <v>1851</v>
      </c>
      <c r="H25" s="891" t="s">
        <v>36</v>
      </c>
      <c r="I25" s="900">
        <v>43987</v>
      </c>
      <c r="J25" s="726" t="s">
        <v>7</v>
      </c>
      <c r="K25" s="876">
        <f ca="1" t="shared" si="1"/>
        <v>0.618754277891855</v>
      </c>
      <c r="L25" s="904" t="s">
        <v>37</v>
      </c>
      <c r="M25" s="914">
        <v>1883</v>
      </c>
      <c r="N25" s="891" t="s">
        <v>38</v>
      </c>
      <c r="O25" s="726">
        <v>41037</v>
      </c>
      <c r="P25" s="726" t="s">
        <v>39</v>
      </c>
      <c r="Q25" s="876">
        <f ca="1" t="shared" si="2"/>
        <v>8.69541409993155</v>
      </c>
      <c r="R25" s="904" t="s">
        <v>37</v>
      </c>
      <c r="S25" s="914">
        <v>1919</v>
      </c>
      <c r="T25" s="891" t="s">
        <v>38</v>
      </c>
      <c r="U25" s="892">
        <v>42930</v>
      </c>
      <c r="V25" s="895" t="s">
        <v>7</v>
      </c>
      <c r="W25" s="903">
        <f ca="1" t="shared" si="3"/>
        <v>3.51266255989049</v>
      </c>
      <c r="X25" s="904" t="s">
        <v>37</v>
      </c>
      <c r="Y25" s="191"/>
      <c r="Z25" s="925"/>
    </row>
    <row r="26" ht="13.5" customHeight="true" spans="1:26">
      <c r="A26" s="890">
        <v>1820</v>
      </c>
      <c r="B26" s="891" t="s">
        <v>36</v>
      </c>
      <c r="C26" s="892">
        <v>43201</v>
      </c>
      <c r="D26" s="893" t="s">
        <v>7</v>
      </c>
      <c r="E26" s="903">
        <f ca="1" t="shared" si="0"/>
        <v>2.77070499657769</v>
      </c>
      <c r="F26" s="904" t="s">
        <v>37</v>
      </c>
      <c r="G26" s="890">
        <v>1852</v>
      </c>
      <c r="H26" s="891" t="s">
        <v>36</v>
      </c>
      <c r="I26" s="895">
        <v>43965</v>
      </c>
      <c r="J26" s="895" t="s">
        <v>7</v>
      </c>
      <c r="K26" s="876">
        <f ca="1" t="shared" si="1"/>
        <v>0.678986995208761</v>
      </c>
      <c r="L26" s="904" t="s">
        <v>37</v>
      </c>
      <c r="M26" s="914">
        <v>1884</v>
      </c>
      <c r="N26" s="891" t="s">
        <v>38</v>
      </c>
      <c r="O26" s="892">
        <v>43322</v>
      </c>
      <c r="P26" s="895" t="s">
        <v>7</v>
      </c>
      <c r="Q26" s="903">
        <f ca="1" t="shared" si="2"/>
        <v>2.4394250513347</v>
      </c>
      <c r="R26" s="904" t="s">
        <v>37</v>
      </c>
      <c r="S26" s="914">
        <v>1920</v>
      </c>
      <c r="T26" s="891" t="s">
        <v>38</v>
      </c>
      <c r="U26" s="893">
        <v>43578</v>
      </c>
      <c r="V26" s="895" t="s">
        <v>7</v>
      </c>
      <c r="W26" s="903">
        <f ca="1" t="shared" si="3"/>
        <v>1.73853524982888</v>
      </c>
      <c r="X26" s="904" t="s">
        <v>37</v>
      </c>
      <c r="Y26" s="191"/>
      <c r="Z26" s="925"/>
    </row>
    <row r="27" ht="13.5" customHeight="true" spans="1:26">
      <c r="A27" s="890">
        <v>1821</v>
      </c>
      <c r="B27" s="891" t="s">
        <v>36</v>
      </c>
      <c r="C27" s="894">
        <v>43804</v>
      </c>
      <c r="D27" s="893" t="s">
        <v>7</v>
      </c>
      <c r="E27" s="903">
        <f ca="1" t="shared" si="0"/>
        <v>1.11978097193703</v>
      </c>
      <c r="F27" s="904" t="s">
        <v>37</v>
      </c>
      <c r="G27" s="890">
        <v>1853</v>
      </c>
      <c r="H27" s="891" t="s">
        <v>36</v>
      </c>
      <c r="I27" s="895">
        <v>44022</v>
      </c>
      <c r="J27" s="895" t="s">
        <v>7</v>
      </c>
      <c r="K27" s="876">
        <f ca="1" t="shared" si="1"/>
        <v>0.522929500342231</v>
      </c>
      <c r="L27" s="904" t="s">
        <v>37</v>
      </c>
      <c r="M27" s="914">
        <v>1885</v>
      </c>
      <c r="N27" s="891" t="s">
        <v>38</v>
      </c>
      <c r="O27" s="898">
        <v>44042</v>
      </c>
      <c r="P27" s="895" t="s">
        <v>7</v>
      </c>
      <c r="Q27" s="903">
        <f ca="1" t="shared" si="2"/>
        <v>0.468172484599589</v>
      </c>
      <c r="R27" s="904" t="s">
        <v>37</v>
      </c>
      <c r="S27" s="914">
        <v>1921</v>
      </c>
      <c r="T27" s="891" t="s">
        <v>38</v>
      </c>
      <c r="U27" s="892">
        <v>42804</v>
      </c>
      <c r="V27" s="899" t="s">
        <v>7</v>
      </c>
      <c r="W27" s="903">
        <f ca="1" t="shared" si="3"/>
        <v>3.85763175906913</v>
      </c>
      <c r="X27" s="909" t="s">
        <v>41</v>
      </c>
      <c r="Y27" s="191"/>
      <c r="Z27" s="925"/>
    </row>
    <row r="28" ht="13.5" customHeight="true" spans="1:26">
      <c r="A28" s="890">
        <v>1822</v>
      </c>
      <c r="B28" s="891" t="s">
        <v>36</v>
      </c>
      <c r="C28" s="900">
        <v>44231</v>
      </c>
      <c r="D28" s="726" t="s">
        <v>7</v>
      </c>
      <c r="E28" s="876">
        <f ca="1" t="shared" si="0"/>
        <v>-0.0492813141683778</v>
      </c>
      <c r="F28" s="909" t="s">
        <v>42</v>
      </c>
      <c r="G28" s="890">
        <v>1854</v>
      </c>
      <c r="H28" s="891" t="s">
        <v>36</v>
      </c>
      <c r="I28" s="895">
        <v>44145</v>
      </c>
      <c r="J28" s="895" t="s">
        <v>7</v>
      </c>
      <c r="K28" s="876">
        <f ca="1" t="shared" si="1"/>
        <v>0.186173853524983</v>
      </c>
      <c r="L28" s="904" t="s">
        <v>37</v>
      </c>
      <c r="M28" s="914">
        <v>1886</v>
      </c>
      <c r="N28" s="915" t="s">
        <v>38</v>
      </c>
      <c r="O28" s="900">
        <v>44224</v>
      </c>
      <c r="P28" s="726" t="s">
        <v>7</v>
      </c>
      <c r="Q28" s="876">
        <f ca="1" t="shared" si="2"/>
        <v>-0.0301163586584531</v>
      </c>
      <c r="R28" s="909" t="s">
        <v>42</v>
      </c>
      <c r="S28" s="914">
        <v>1922</v>
      </c>
      <c r="T28" s="891" t="s">
        <v>38</v>
      </c>
      <c r="U28" s="892">
        <v>42857</v>
      </c>
      <c r="V28" s="899" t="s">
        <v>7</v>
      </c>
      <c r="W28" s="903">
        <f ca="1" t="shared" si="3"/>
        <v>3.71252566735113</v>
      </c>
      <c r="X28" s="904" t="s">
        <v>37</v>
      </c>
      <c r="Y28" s="191"/>
      <c r="Z28" s="925"/>
    </row>
    <row r="29" ht="13.5" customHeight="true" spans="1:26">
      <c r="A29" s="890">
        <v>1823</v>
      </c>
      <c r="B29" s="891" t="s">
        <v>36</v>
      </c>
      <c r="C29" s="895">
        <v>43395</v>
      </c>
      <c r="D29" s="893" t="s">
        <v>7</v>
      </c>
      <c r="E29" s="903">
        <f ca="1" t="shared" si="0"/>
        <v>2.23956194387406</v>
      </c>
      <c r="F29" s="904" t="s">
        <v>37</v>
      </c>
      <c r="G29" s="890">
        <v>1855</v>
      </c>
      <c r="H29" s="891" t="s">
        <v>36</v>
      </c>
      <c r="I29" s="895">
        <v>43874</v>
      </c>
      <c r="J29" s="895" t="s">
        <v>7</v>
      </c>
      <c r="K29" s="903">
        <f ca="1" t="shared" si="1"/>
        <v>0.928131416837782</v>
      </c>
      <c r="L29" s="904" t="s">
        <v>37</v>
      </c>
      <c r="M29" s="914">
        <v>1887</v>
      </c>
      <c r="N29" s="891" t="s">
        <v>38</v>
      </c>
      <c r="O29" s="726">
        <v>41054</v>
      </c>
      <c r="P29" s="726" t="s">
        <v>39</v>
      </c>
      <c r="Q29" s="876">
        <f ca="1" t="shared" si="2"/>
        <v>8.64887063655031</v>
      </c>
      <c r="R29" s="909" t="s">
        <v>41</v>
      </c>
      <c r="S29" s="914">
        <v>1923</v>
      </c>
      <c r="T29" s="891" t="s">
        <v>38</v>
      </c>
      <c r="U29" s="892">
        <v>43395</v>
      </c>
      <c r="V29" s="895" t="s">
        <v>7</v>
      </c>
      <c r="W29" s="903">
        <f ca="1" t="shared" si="3"/>
        <v>2.23956194387406</v>
      </c>
      <c r="X29" s="904" t="s">
        <v>37</v>
      </c>
      <c r="Y29" s="191"/>
      <c r="Z29" s="925"/>
    </row>
    <row r="30" ht="13.5" customHeight="true" spans="1:26">
      <c r="A30" s="890">
        <v>1824</v>
      </c>
      <c r="B30" s="891" t="s">
        <v>36</v>
      </c>
      <c r="C30" s="892">
        <v>43480</v>
      </c>
      <c r="D30" s="895" t="s">
        <v>7</v>
      </c>
      <c r="E30" s="903">
        <f ca="1" t="shared" si="0"/>
        <v>2.00684462696783</v>
      </c>
      <c r="F30" s="904" t="s">
        <v>37</v>
      </c>
      <c r="G30" s="890">
        <v>1856</v>
      </c>
      <c r="H30" s="891" t="s">
        <v>36</v>
      </c>
      <c r="I30" s="895">
        <v>44070</v>
      </c>
      <c r="J30" s="895" t="s">
        <v>7</v>
      </c>
      <c r="K30" s="903">
        <f ca="1" t="shared" si="1"/>
        <v>0.39151266255989</v>
      </c>
      <c r="L30" s="904" t="s">
        <v>37</v>
      </c>
      <c r="M30" s="914">
        <v>1888</v>
      </c>
      <c r="N30" s="915" t="s">
        <v>38</v>
      </c>
      <c r="O30" s="892">
        <v>43271</v>
      </c>
      <c r="P30" s="895" t="s">
        <v>7</v>
      </c>
      <c r="Q30" s="903">
        <f ca="1" t="shared" si="2"/>
        <v>2.57905544147844</v>
      </c>
      <c r="R30" s="904" t="s">
        <v>37</v>
      </c>
      <c r="S30" s="914">
        <v>1924</v>
      </c>
      <c r="T30" s="891" t="s">
        <v>38</v>
      </c>
      <c r="U30" s="892">
        <v>43368</v>
      </c>
      <c r="V30" s="895" t="s">
        <v>7</v>
      </c>
      <c r="W30" s="903">
        <f ca="1" t="shared" si="3"/>
        <v>2.31348391512663</v>
      </c>
      <c r="X30" s="904" t="s">
        <v>37</v>
      </c>
      <c r="Y30" s="191"/>
      <c r="Z30" s="925"/>
    </row>
    <row r="31" ht="13.5" customHeight="true" spans="1:26">
      <c r="A31" s="890">
        <v>1825</v>
      </c>
      <c r="B31" s="891" t="s">
        <v>36</v>
      </c>
      <c r="C31" s="892">
        <v>43299</v>
      </c>
      <c r="D31" s="899" t="s">
        <v>7</v>
      </c>
      <c r="E31" s="903">
        <f ca="1" t="shared" si="0"/>
        <v>2.50239561943874</v>
      </c>
      <c r="F31" s="904" t="s">
        <v>37</v>
      </c>
      <c r="G31" s="890">
        <v>1857</v>
      </c>
      <c r="H31" s="891" t="s">
        <v>36</v>
      </c>
      <c r="I31" s="895">
        <v>44089</v>
      </c>
      <c r="J31" s="895" t="s">
        <v>7</v>
      </c>
      <c r="K31" s="876">
        <f ca="1" t="shared" si="1"/>
        <v>0.339493497604381</v>
      </c>
      <c r="L31" s="904" t="s">
        <v>37</v>
      </c>
      <c r="M31" s="914">
        <v>1889</v>
      </c>
      <c r="N31" s="915" t="s">
        <v>38</v>
      </c>
      <c r="O31" s="892">
        <v>44022</v>
      </c>
      <c r="P31" s="895" t="s">
        <v>7</v>
      </c>
      <c r="Q31" s="903">
        <f ca="1" t="shared" si="2"/>
        <v>0.522929500342231</v>
      </c>
      <c r="R31" s="904" t="s">
        <v>37</v>
      </c>
      <c r="S31" s="191"/>
      <c r="T31" s="191"/>
      <c r="U31" s="191"/>
      <c r="V31" s="191"/>
      <c r="W31" s="191"/>
      <c r="X31" s="191"/>
      <c r="Y31" s="191"/>
      <c r="Z31" s="497"/>
    </row>
    <row r="32" ht="13.5" customHeight="true" spans="1:26">
      <c r="A32" s="890">
        <v>1826</v>
      </c>
      <c r="B32" s="891" t="s">
        <v>36</v>
      </c>
      <c r="C32" s="894">
        <v>43762</v>
      </c>
      <c r="D32" s="893" t="s">
        <v>7</v>
      </c>
      <c r="E32" s="903">
        <f ca="1" t="shared" si="0"/>
        <v>1.23477070499658</v>
      </c>
      <c r="F32" s="904" t="s">
        <v>37</v>
      </c>
      <c r="G32" s="890">
        <v>1858</v>
      </c>
      <c r="H32" s="891" t="s">
        <v>36</v>
      </c>
      <c r="I32" s="892">
        <v>43628</v>
      </c>
      <c r="J32" s="886" t="s">
        <v>7</v>
      </c>
      <c r="K32" s="903">
        <f ca="1" t="shared" si="1"/>
        <v>1.60164271047228</v>
      </c>
      <c r="L32" s="904" t="s">
        <v>37</v>
      </c>
      <c r="M32" s="914">
        <v>1890</v>
      </c>
      <c r="N32" s="891" t="s">
        <v>38</v>
      </c>
      <c r="O32" s="895">
        <v>43811</v>
      </c>
      <c r="P32" s="895" t="s">
        <v>7</v>
      </c>
      <c r="Q32" s="903">
        <f ca="1" t="shared" si="2"/>
        <v>1.1006160164271</v>
      </c>
      <c r="R32" s="904" t="s">
        <v>37</v>
      </c>
      <c r="S32" s="920"/>
      <c r="T32" s="191"/>
      <c r="U32" s="922"/>
      <c r="V32" s="922"/>
      <c r="W32" s="922"/>
      <c r="X32" s="922"/>
      <c r="Y32" s="191"/>
      <c r="Z32" s="497"/>
    </row>
    <row r="33" ht="13.5" customHeight="true" spans="1:27">
      <c r="A33" s="890">
        <v>1827</v>
      </c>
      <c r="B33" s="891" t="s">
        <v>36</v>
      </c>
      <c r="C33" s="892">
        <v>43172</v>
      </c>
      <c r="D33" s="899" t="s">
        <v>7</v>
      </c>
      <c r="E33" s="903">
        <f ca="1" t="shared" si="0"/>
        <v>2.85010266940452</v>
      </c>
      <c r="F33" s="904" t="s">
        <v>37</v>
      </c>
      <c r="G33" s="910">
        <v>1859</v>
      </c>
      <c r="H33" s="891" t="s">
        <v>36</v>
      </c>
      <c r="I33" s="895">
        <v>43433</v>
      </c>
      <c r="J33" s="886" t="s">
        <v>7</v>
      </c>
      <c r="K33" s="903">
        <f ca="1" t="shared" si="1"/>
        <v>2.13552361396304</v>
      </c>
      <c r="L33" s="904" t="s">
        <v>37</v>
      </c>
      <c r="M33" s="914">
        <v>1891</v>
      </c>
      <c r="N33" s="891" t="s">
        <v>38</v>
      </c>
      <c r="O33" s="916">
        <v>44203</v>
      </c>
      <c r="P33" s="726" t="s">
        <v>7</v>
      </c>
      <c r="Q33" s="876">
        <f ca="1" t="shared" si="2"/>
        <v>0.027378507871321</v>
      </c>
      <c r="R33" s="921" t="s">
        <v>37</v>
      </c>
      <c r="S33" s="754"/>
      <c r="T33" s="258" t="s">
        <v>23</v>
      </c>
      <c r="U33" s="258"/>
      <c r="V33" s="258"/>
      <c r="W33" s="258"/>
      <c r="X33" s="258"/>
      <c r="Y33" s="258"/>
      <c r="Z33" s="258"/>
      <c r="AA33" s="926"/>
    </row>
    <row r="34" ht="13.5" customHeight="true" spans="1:27">
      <c r="A34" s="890">
        <v>1828</v>
      </c>
      <c r="B34" s="891" t="s">
        <v>36</v>
      </c>
      <c r="C34" s="892">
        <v>43955</v>
      </c>
      <c r="D34" s="893" t="s">
        <v>7</v>
      </c>
      <c r="E34" s="903">
        <f ca="1" t="shared" si="0"/>
        <v>0.706365503080082</v>
      </c>
      <c r="F34" s="907" t="s">
        <v>37</v>
      </c>
      <c r="G34" s="905">
        <v>1860</v>
      </c>
      <c r="H34" s="209" t="s">
        <v>36</v>
      </c>
      <c r="I34" s="892">
        <v>43377</v>
      </c>
      <c r="J34" s="886" t="s">
        <v>7</v>
      </c>
      <c r="K34" s="903">
        <f ca="1" t="shared" si="1"/>
        <v>2.28884325804244</v>
      </c>
      <c r="L34" s="912" t="s">
        <v>40</v>
      </c>
      <c r="M34" s="914">
        <v>1892</v>
      </c>
      <c r="N34" s="891" t="s">
        <v>38</v>
      </c>
      <c r="O34" s="726">
        <v>41201</v>
      </c>
      <c r="P34" s="726" t="s">
        <v>39</v>
      </c>
      <c r="Q34" s="876">
        <f ca="1" t="shared" si="2"/>
        <v>8.24640657084189</v>
      </c>
      <c r="R34" s="921" t="s">
        <v>37</v>
      </c>
      <c r="S34" s="754"/>
      <c r="T34" s="537" t="s">
        <v>25</v>
      </c>
      <c r="U34" s="537"/>
      <c r="V34" s="537"/>
      <c r="W34" s="537"/>
      <c r="X34" s="537"/>
      <c r="Y34" s="537"/>
      <c r="Z34" s="537"/>
      <c r="AA34" s="927"/>
    </row>
    <row r="35" ht="13.5" customHeight="true" spans="1:27">
      <c r="A35" s="890">
        <v>1829</v>
      </c>
      <c r="B35" s="891" t="s">
        <v>36</v>
      </c>
      <c r="C35" s="892">
        <v>43642</v>
      </c>
      <c r="D35" s="899" t="s">
        <v>7</v>
      </c>
      <c r="E35" s="903">
        <f ca="1" t="shared" si="0"/>
        <v>1.56331279945243</v>
      </c>
      <c r="F35" s="904" t="s">
        <v>37</v>
      </c>
      <c r="G35" s="911">
        <v>1861</v>
      </c>
      <c r="H35" s="891" t="s">
        <v>38</v>
      </c>
      <c r="I35" s="913">
        <v>42591</v>
      </c>
      <c r="J35" s="726" t="s">
        <v>39</v>
      </c>
      <c r="K35" s="876">
        <f ca="1" t="shared" si="1"/>
        <v>4.44079397672827</v>
      </c>
      <c r="L35" s="904" t="s">
        <v>37</v>
      </c>
      <c r="M35" s="914">
        <v>1893</v>
      </c>
      <c r="N35" s="891" t="s">
        <v>38</v>
      </c>
      <c r="O35" s="916">
        <v>44187</v>
      </c>
      <c r="P35" s="726" t="s">
        <v>7</v>
      </c>
      <c r="Q35" s="876">
        <f ca="1" t="shared" si="2"/>
        <v>0.0711841204654346</v>
      </c>
      <c r="R35" s="921" t="s">
        <v>37</v>
      </c>
      <c r="S35" s="205"/>
      <c r="T35" s="216"/>
      <c r="U35" s="216"/>
      <c r="V35" s="216"/>
      <c r="W35" s="216"/>
      <c r="X35" s="216"/>
      <c r="Y35" s="216"/>
      <c r="Z35" s="216"/>
      <c r="AA35" s="216"/>
    </row>
    <row r="36" ht="13.5" customHeight="true" spans="1:26">
      <c r="A36" s="901">
        <v>1830</v>
      </c>
      <c r="B36" s="891" t="s">
        <v>36</v>
      </c>
      <c r="C36" s="894">
        <v>43749</v>
      </c>
      <c r="D36" s="893" t="s">
        <v>7</v>
      </c>
      <c r="E36" s="903">
        <f ca="1" t="shared" si="0"/>
        <v>1.2703627652293</v>
      </c>
      <c r="F36" s="904" t="s">
        <v>37</v>
      </c>
      <c r="G36" s="890">
        <v>1862</v>
      </c>
      <c r="H36" s="891" t="s">
        <v>38</v>
      </c>
      <c r="I36" s="726">
        <v>40953</v>
      </c>
      <c r="J36" s="726" t="s">
        <v>39</v>
      </c>
      <c r="K36" s="876">
        <f ca="1" t="shared" si="1"/>
        <v>8.92539356605065</v>
      </c>
      <c r="L36" s="904" t="s">
        <v>37</v>
      </c>
      <c r="M36" s="914">
        <v>1894</v>
      </c>
      <c r="N36" s="891" t="s">
        <v>38</v>
      </c>
      <c r="O36" s="895">
        <v>44159</v>
      </c>
      <c r="P36" s="895" t="s">
        <v>7</v>
      </c>
      <c r="Q36" s="876">
        <f ca="1" t="shared" si="2"/>
        <v>0.147843942505133</v>
      </c>
      <c r="R36" s="904" t="s">
        <v>37</v>
      </c>
      <c r="S36" s="209" t="s">
        <v>27</v>
      </c>
      <c r="T36" s="191" t="s">
        <v>43</v>
      </c>
      <c r="U36" s="922"/>
      <c r="V36" s="922"/>
      <c r="W36" s="922"/>
      <c r="X36" s="602"/>
      <c r="Y36" s="191"/>
      <c r="Z36" s="191"/>
    </row>
    <row r="37" ht="13.5" customHeight="true" spans="1:26">
      <c r="A37" s="901">
        <v>1831</v>
      </c>
      <c r="B37" s="891" t="s">
        <v>36</v>
      </c>
      <c r="C37" s="892">
        <v>43619</v>
      </c>
      <c r="D37" s="899" t="s">
        <v>7</v>
      </c>
      <c r="E37" s="903">
        <f ca="1" t="shared" si="0"/>
        <v>1.62628336755647</v>
      </c>
      <c r="F37" s="904" t="s">
        <v>37</v>
      </c>
      <c r="G37" s="890">
        <v>1863</v>
      </c>
      <c r="H37" s="891" t="s">
        <v>38</v>
      </c>
      <c r="I37" s="894">
        <v>43927</v>
      </c>
      <c r="J37" s="895" t="s">
        <v>7</v>
      </c>
      <c r="K37" s="903">
        <f ca="1" t="shared" si="1"/>
        <v>0.783025325119781</v>
      </c>
      <c r="L37" s="904" t="s">
        <v>37</v>
      </c>
      <c r="M37" s="914">
        <v>1895</v>
      </c>
      <c r="N37" s="891" t="s">
        <v>38</v>
      </c>
      <c r="O37" s="892">
        <v>44011</v>
      </c>
      <c r="P37" s="895" t="s">
        <v>7</v>
      </c>
      <c r="Q37" s="876">
        <f ca="1" t="shared" si="2"/>
        <v>0.553045859000684</v>
      </c>
      <c r="R37" s="904" t="s">
        <v>37</v>
      </c>
      <c r="S37" s="191"/>
      <c r="T37" s="191"/>
      <c r="U37" s="922"/>
      <c r="V37" s="922"/>
      <c r="W37" s="922"/>
      <c r="X37" s="602"/>
      <c r="Y37" s="191"/>
      <c r="Z37" s="191"/>
    </row>
    <row r="38" ht="13.5" customHeight="true" spans="1:26">
      <c r="A38" s="901">
        <v>1832</v>
      </c>
      <c r="B38" s="891" t="s">
        <v>36</v>
      </c>
      <c r="C38" s="892">
        <v>43353</v>
      </c>
      <c r="D38" s="893" t="s">
        <v>7</v>
      </c>
      <c r="E38" s="903">
        <f ca="1" t="shared" si="0"/>
        <v>2.35455167693361</v>
      </c>
      <c r="F38" s="904" t="s">
        <v>37</v>
      </c>
      <c r="G38" s="890">
        <v>1864</v>
      </c>
      <c r="H38" s="891" t="s">
        <v>38</v>
      </c>
      <c r="I38" s="892">
        <v>43859</v>
      </c>
      <c r="J38" s="886" t="s">
        <v>7</v>
      </c>
      <c r="K38" s="903">
        <f ca="1" t="shared" si="1"/>
        <v>0.969199178644764</v>
      </c>
      <c r="L38" s="904" t="s">
        <v>37</v>
      </c>
      <c r="M38" s="914">
        <v>1896</v>
      </c>
      <c r="N38" s="891" t="s">
        <v>38</v>
      </c>
      <c r="O38" s="726">
        <v>41152</v>
      </c>
      <c r="P38" s="726" t="s">
        <v>39</v>
      </c>
      <c r="Q38" s="876">
        <f ca="1" t="shared" si="2"/>
        <v>8.38056125941136</v>
      </c>
      <c r="R38" s="904" t="s">
        <v>37</v>
      </c>
      <c r="S38" s="191"/>
      <c r="T38" s="191"/>
      <c r="U38" s="191"/>
      <c r="V38" s="191"/>
      <c r="W38" s="191"/>
      <c r="X38" s="602"/>
      <c r="Y38" s="191"/>
      <c r="Z38" s="191"/>
    </row>
    <row r="39" spans="1:26">
      <c r="A39" s="191"/>
      <c r="B39" s="902">
        <f>COUNTA(B7:B38)</f>
        <v>32</v>
      </c>
      <c r="C39" s="902"/>
      <c r="D39" s="902"/>
      <c r="E39" s="902"/>
      <c r="F39" s="902"/>
      <c r="G39" s="902"/>
      <c r="H39" s="902">
        <f>COUNTA(H7:H38)</f>
        <v>32</v>
      </c>
      <c r="I39" s="902"/>
      <c r="J39" s="902"/>
      <c r="K39" s="902"/>
      <c r="L39" s="902"/>
      <c r="M39" s="917"/>
      <c r="N39" s="902">
        <f>COUNTA(N7:N38)</f>
        <v>32</v>
      </c>
      <c r="O39" s="902"/>
      <c r="P39" s="902"/>
      <c r="Q39" s="902"/>
      <c r="R39" s="191"/>
      <c r="S39" s="191"/>
      <c r="T39" s="191"/>
      <c r="U39" s="191"/>
      <c r="V39" s="191"/>
      <c r="W39" s="191"/>
      <c r="X39" s="602"/>
      <c r="Y39" s="191"/>
      <c r="Z39" s="191"/>
    </row>
    <row r="42" ht="15" customHeight="true"/>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R13">
    <cfRule type="cellIs" dxfId="0" priority="20" operator="between">
      <formula>0.1</formula>
      <formula>9.99</formula>
    </cfRule>
    <cfRule type="cellIs" dxfId="1" priority="21" operator="between">
      <formula>10</formula>
      <formula>99.99</formula>
    </cfRule>
    <cfRule type="cellIs" dxfId="2" priority="22" operator="between">
      <formula>100</formula>
      <formula>250000</formula>
    </cfRule>
  </conditionalFormatting>
  <conditionalFormatting sqref="R16">
    <cfRule type="cellIs" dxfId="0" priority="23" operator="between">
      <formula>0.1</formula>
      <formula>9.99</formula>
    </cfRule>
    <cfRule type="cellIs" dxfId="1" priority="24" operator="between">
      <formula>10</formula>
      <formula>99.99</formula>
    </cfRule>
    <cfRule type="cellIs" dxfId="2" priority="25" operator="between">
      <formula>100</formula>
      <formula>250000</formula>
    </cfRule>
  </conditionalFormatting>
  <conditionalFormatting sqref="R18">
    <cfRule type="cellIs" dxfId="0" priority="26" operator="between">
      <formula>0.1</formula>
      <formula>9.99</formula>
    </cfRule>
    <cfRule type="cellIs" dxfId="1" priority="27" operator="between">
      <formula>10</formula>
      <formula>99.99</formula>
    </cfRule>
    <cfRule type="cellIs" dxfId="2" priority="28" operator="between">
      <formula>100</formula>
      <formula>250000</formula>
    </cfRule>
  </conditionalFormatting>
  <conditionalFormatting sqref="R20">
    <cfRule type="cellIs" dxfId="0" priority="32" operator="between">
      <formula>0.1</formula>
      <formula>9.99</formula>
    </cfRule>
    <cfRule type="cellIs" dxfId="1" priority="33" operator="between">
      <formula>10</formula>
      <formula>99.99</formula>
    </cfRule>
    <cfRule type="cellIs" dxfId="2" priority="34" operator="between">
      <formula>100</formula>
      <formula>250000</formula>
    </cfRule>
  </conditionalFormatting>
  <conditionalFormatting sqref="R21">
    <cfRule type="cellIs" dxfId="0" priority="35" operator="between">
      <formula>0.1</formula>
      <formula>9.99</formula>
    </cfRule>
    <cfRule type="cellIs" dxfId="1" priority="36" operator="between">
      <formula>10</formula>
      <formula>99.99</formula>
    </cfRule>
    <cfRule type="cellIs" dxfId="2" priority="37" operator="between">
      <formula>100</formula>
      <formula>250000</formula>
    </cfRule>
  </conditionalFormatting>
  <conditionalFormatting sqref="H22">
    <cfRule type="cellIs" dxfId="1" priority="3" operator="between">
      <formula>100</formula>
      <formula>250000</formula>
    </cfRule>
    <cfRule type="cellIs" dxfId="0" priority="2" operator="between">
      <formula>10</formula>
      <formula>99.99</formula>
    </cfRule>
    <cfRule type="cellIs" dxfId="2" priority="1" operator="between">
      <formula>0.1</formula>
      <formula>9.99</formula>
    </cfRule>
  </conditionalFormatting>
  <conditionalFormatting sqref="R27">
    <cfRule type="cellIs" dxfId="0" priority="38" operator="between">
      <formula>0.1</formula>
      <formula>9.99</formula>
    </cfRule>
    <cfRule type="cellIs" dxfId="1" priority="39" operator="between">
      <formula>10</formula>
      <formula>99.99</formula>
    </cfRule>
    <cfRule type="cellIs" dxfId="2" priority="40" operator="between">
      <formula>100</formula>
      <formula>250000</formula>
    </cfRule>
  </conditionalFormatting>
  <conditionalFormatting sqref="X27">
    <cfRule type="cellIs" dxfId="2" priority="6" operator="between">
      <formula>100</formula>
      <formula>250000</formula>
    </cfRule>
    <cfRule type="cellIs" dxfId="1" priority="5" operator="between">
      <formula>10</formula>
      <formula>99.99</formula>
    </cfRule>
    <cfRule type="cellIs" dxfId="0" priority="4" operator="between">
      <formula>0.1</formula>
      <formula>9.99</formula>
    </cfRule>
  </conditionalFormatting>
  <conditionalFormatting sqref="F28">
    <cfRule type="cellIs" dxfId="2" priority="12" operator="between">
      <formula>100</formula>
      <formula>250000</formula>
    </cfRule>
    <cfRule type="cellIs" dxfId="1" priority="11" operator="between">
      <formula>10</formula>
      <formula>99.99</formula>
    </cfRule>
    <cfRule type="cellIs" dxfId="0" priority="10" operator="between">
      <formula>0.1</formula>
      <formula>9.99</formula>
    </cfRule>
  </conditionalFormatting>
  <conditionalFormatting sqref="L28">
    <cfRule type="cellIs" dxfId="0" priority="41" operator="between">
      <formula>0.1</formula>
      <formula>9.99</formula>
    </cfRule>
    <cfRule type="cellIs" dxfId="1" priority="42" operator="between">
      <formula>10</formula>
      <formula>99.99</formula>
    </cfRule>
    <cfRule type="cellIs" dxfId="2" priority="43" operator="between">
      <formula>100</formula>
      <formula>250000</formula>
    </cfRule>
  </conditionalFormatting>
  <conditionalFormatting sqref="R28">
    <cfRule type="cellIs" dxfId="0" priority="44" operator="between">
      <formula>0.1</formula>
      <formula>9.99</formula>
    </cfRule>
    <cfRule type="cellIs" dxfId="1" priority="45" operator="between">
      <formula>10</formula>
      <formula>99.99</formula>
    </cfRule>
    <cfRule type="cellIs" dxfId="2" priority="46" operator="between">
      <formula>100</formula>
      <formula>250000</formula>
    </cfRule>
  </conditionalFormatting>
  <conditionalFormatting sqref="R29">
    <cfRule type="cellIs" dxfId="2" priority="9" operator="between">
      <formula>100</formula>
      <formula>250000</formula>
    </cfRule>
    <cfRule type="cellIs" dxfId="1" priority="8" operator="between">
      <formula>10</formula>
      <formula>99.99</formula>
    </cfRule>
    <cfRule type="cellIs" dxfId="0" priority="7" operator="between">
      <formula>0.1</formula>
      <formula>9.99</formula>
    </cfRule>
  </conditionalFormatting>
  <conditionalFormatting sqref="L31">
    <cfRule type="cellIs" dxfId="0" priority="47" operator="between">
      <formula>0.1</formula>
      <formula>9.99</formula>
    </cfRule>
    <cfRule type="cellIs" dxfId="1" priority="48" operator="between">
      <formula>10</formula>
      <formula>99.99</formula>
    </cfRule>
    <cfRule type="cellIs" dxfId="2" priority="49" operator="between">
      <formula>100</formula>
      <formula>250000</formula>
    </cfRule>
  </conditionalFormatting>
  <conditionalFormatting sqref="R31">
    <cfRule type="cellIs" dxfId="0" priority="50" operator="between">
      <formula>0.1</formula>
      <formula>9.99</formula>
    </cfRule>
    <cfRule type="cellIs" dxfId="1" priority="51" operator="between">
      <formula>10</formula>
      <formula>99.99</formula>
    </cfRule>
    <cfRule type="cellIs" dxfId="2" priority="52" operator="between">
      <formula>100</formula>
      <formula>250000</formula>
    </cfRule>
  </conditionalFormatting>
  <conditionalFormatting sqref="R33">
    <cfRule type="cellIs" dxfId="1" priority="18" operator="between">
      <formula>100</formula>
      <formula>250000</formula>
    </cfRule>
    <cfRule type="cellIs" dxfId="0" priority="17" operator="between">
      <formula>10</formula>
      <formula>99.99</formula>
    </cfRule>
    <cfRule type="cellIs" dxfId="2" priority="16" operator="between">
      <formula>0.1</formula>
      <formula>9.99</formula>
    </cfRule>
  </conditionalFormatting>
  <conditionalFormatting sqref="R35">
    <cfRule type="cellIs" dxfId="1" priority="15" operator="between">
      <formula>100</formula>
      <formula>250000</formula>
    </cfRule>
    <cfRule type="cellIs" dxfId="0" priority="14" operator="between">
      <formula>10</formula>
      <formula>99.99</formula>
    </cfRule>
    <cfRule type="cellIs" dxfId="2" priority="13" operator="between">
      <formula>0.1</formula>
      <formula>9.99</formula>
    </cfRule>
  </conditionalFormatting>
  <conditionalFormatting sqref="L36">
    <cfRule type="cellIs" dxfId="2" priority="59" operator="between">
      <formula>0.1</formula>
      <formula>9.99</formula>
    </cfRule>
    <cfRule type="cellIs" dxfId="0" priority="60" operator="between">
      <formula>10</formula>
      <formula>99.99</formula>
    </cfRule>
    <cfRule type="cellIs" dxfId="1" priority="61" operator="between">
      <formula>100</formula>
      <formula>250000</formula>
    </cfRule>
  </conditionalFormatting>
  <conditionalFormatting sqref="R36">
    <cfRule type="cellIs" dxfId="2" priority="62" operator="between">
      <formula>0.1</formula>
      <formula>9.99</formula>
    </cfRule>
    <cfRule type="cellIs" dxfId="0" priority="63" operator="between">
      <formula>10</formula>
      <formula>99.99</formula>
    </cfRule>
    <cfRule type="cellIs" dxfId="1" priority="64" operator="between">
      <formula>100</formula>
      <formula>250000</formula>
    </cfRule>
  </conditionalFormatting>
  <conditionalFormatting sqref="F7:F27 F29:F38 N32:N38 N7:N27 X7:X26 X28:X30 N29 H7:H19 H21 H23:H33 H35:H38 L21:L27 L29:L30 L32:L33 L35 L37:L38 B7:B38 T7:T30 R22:R26 R30 R32 R34 R37:R38 L7:L19 R7:R12 R14:R15 R17 R19">
    <cfRule type="cellIs" dxfId="2" priority="65" operator="between">
      <formula>0.1</formula>
      <formula>9.99</formula>
    </cfRule>
    <cfRule type="cellIs" dxfId="0" priority="66" operator="between">
      <formula>10</formula>
      <formula>99.99</formula>
    </cfRule>
    <cfRule type="cellIs" dxfId="1" priority="67"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true"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O41"/>
  <sheetViews>
    <sheetView workbookViewId="0">
      <selection activeCell="A1" sqref="A1:O2"/>
    </sheetView>
  </sheetViews>
  <sheetFormatPr defaultColWidth="9" defaultRowHeight="18"/>
  <cols>
    <col min="1" max="1" width="5.56190476190476" style="441" customWidth="true"/>
    <col min="2" max="2" width="9.56190476190476" style="869" customWidth="true"/>
    <col min="3" max="4" width="4.56190476190476" style="869" customWidth="true"/>
    <col min="5" max="6" width="9.56190476190476" style="869" customWidth="true"/>
    <col min="7" max="7" width="31.1047619047619" style="870" customWidth="true"/>
    <col min="8" max="8" width="5.56190476190476" style="869" customWidth="true"/>
    <col min="9" max="9" width="8.83809523809524" style="869" hidden="true" customWidth="true"/>
    <col min="10" max="10" width="9.56190476190476" style="869" customWidth="true"/>
    <col min="11" max="12" width="4.56190476190476" style="869" customWidth="true"/>
    <col min="13" max="14" width="9.56190476190476" style="869" customWidth="true"/>
    <col min="15" max="15" width="29.1047619047619" style="870" customWidth="true"/>
    <col min="16" max="1025" width="8.83809523809524" customWidth="true"/>
  </cols>
  <sheetData>
    <row r="1" ht="13.5" customHeight="true" spans="1:15">
      <c r="A1" s="871" t="s">
        <v>44</v>
      </c>
      <c r="B1" s="871"/>
      <c r="C1" s="871"/>
      <c r="D1" s="871"/>
      <c r="E1" s="871"/>
      <c r="F1" s="871"/>
      <c r="G1" s="871"/>
      <c r="H1" s="871"/>
      <c r="I1" s="871"/>
      <c r="J1" s="871"/>
      <c r="K1" s="871"/>
      <c r="L1" s="871"/>
      <c r="M1" s="871"/>
      <c r="N1" s="871"/>
      <c r="O1" s="871"/>
    </row>
    <row r="2" ht="12.75" customHeight="true" spans="1:15">
      <c r="A2" s="871"/>
      <c r="B2" s="871"/>
      <c r="C2" s="871"/>
      <c r="D2" s="871"/>
      <c r="E2" s="871"/>
      <c r="F2" s="871"/>
      <c r="G2" s="871"/>
      <c r="H2" s="871"/>
      <c r="I2" s="871"/>
      <c r="J2" s="871"/>
      <c r="K2" s="871"/>
      <c r="L2" s="871"/>
      <c r="M2" s="871"/>
      <c r="N2" s="871"/>
      <c r="O2" s="871"/>
    </row>
    <row r="3" ht="12.75" customHeight="true" spans="1:15">
      <c r="A3" s="872" t="str">
        <f>"All Type 21s are allocated to Melle (Gent) [FML] - 32 were active"</f>
        <v>All Type 21s are allocated to Melle (Gent) [FML] - 32 were active</v>
      </c>
      <c r="B3" s="872"/>
      <c r="C3" s="872"/>
      <c r="D3" s="872"/>
      <c r="E3" s="872"/>
      <c r="F3" s="872"/>
      <c r="G3" s="872"/>
      <c r="H3" s="872"/>
      <c r="I3" s="872"/>
      <c r="J3" s="872"/>
      <c r="K3" s="872"/>
      <c r="L3" s="872"/>
      <c r="M3" s="872"/>
      <c r="N3" s="872"/>
      <c r="O3" s="872"/>
    </row>
    <row r="4" s="200" customFormat="true" ht="12.75" customHeight="true" spans="1:15">
      <c r="A4" s="873"/>
      <c r="B4" s="854" t="s">
        <v>5</v>
      </c>
      <c r="C4" s="854"/>
      <c r="D4" s="854" t="s">
        <v>6</v>
      </c>
      <c r="E4" s="854" t="s">
        <v>45</v>
      </c>
      <c r="F4" s="854" t="s">
        <v>46</v>
      </c>
      <c r="G4" s="853"/>
      <c r="H4" s="853"/>
      <c r="I4" s="853"/>
      <c r="J4" s="854" t="s">
        <v>5</v>
      </c>
      <c r="K4" s="854"/>
      <c r="L4" s="854" t="s">
        <v>6</v>
      </c>
      <c r="M4" s="854" t="s">
        <v>45</v>
      </c>
      <c r="N4" s="854" t="s">
        <v>46</v>
      </c>
      <c r="O4" s="887"/>
    </row>
    <row r="5" ht="12.75" customHeight="true" spans="1:15">
      <c r="A5" s="874">
        <v>2101</v>
      </c>
      <c r="B5" s="726">
        <v>39806</v>
      </c>
      <c r="C5" s="875" t="s">
        <v>7</v>
      </c>
      <c r="D5" s="876"/>
      <c r="E5" s="881">
        <v>41786</v>
      </c>
      <c r="F5" s="881">
        <v>41982</v>
      </c>
      <c r="G5" s="882" t="s">
        <v>47</v>
      </c>
      <c r="H5" s="875">
        <v>2131</v>
      </c>
      <c r="I5" s="875"/>
      <c r="J5" s="726">
        <v>40681</v>
      </c>
      <c r="K5" s="875" t="s">
        <v>9</v>
      </c>
      <c r="L5" s="876">
        <f ca="1" t="shared" ref="L5:L15" si="0">IF(J5&lt;=0,"",((TODAY()-J5)/365.25))</f>
        <v>9.67008898015058</v>
      </c>
      <c r="M5" s="881"/>
      <c r="N5" s="881"/>
      <c r="O5" s="863" t="s">
        <v>37</v>
      </c>
    </row>
    <row r="6" ht="12.75" customHeight="true" spans="1:15">
      <c r="A6" s="874">
        <v>2102</v>
      </c>
      <c r="B6" s="726">
        <v>39275</v>
      </c>
      <c r="C6" s="875" t="s">
        <v>9</v>
      </c>
      <c r="D6" s="876"/>
      <c r="E6" s="881">
        <v>41786</v>
      </c>
      <c r="F6" s="881">
        <v>42429</v>
      </c>
      <c r="G6" s="882" t="s">
        <v>47</v>
      </c>
      <c r="H6" s="875">
        <v>2132</v>
      </c>
      <c r="I6" s="885"/>
      <c r="J6" s="726">
        <v>39707</v>
      </c>
      <c r="K6" s="875" t="s">
        <v>9</v>
      </c>
      <c r="L6" s="876">
        <f ca="1" t="shared" si="0"/>
        <v>12.3367556468172</v>
      </c>
      <c r="M6" s="881"/>
      <c r="N6" s="881"/>
      <c r="O6" s="863" t="s">
        <v>37</v>
      </c>
    </row>
    <row r="7" ht="12.75" customHeight="true" spans="1:15">
      <c r="A7" s="874">
        <v>2103</v>
      </c>
      <c r="B7" s="726">
        <v>39752</v>
      </c>
      <c r="C7" s="875" t="s">
        <v>9</v>
      </c>
      <c r="D7" s="876"/>
      <c r="E7" s="881">
        <v>41712</v>
      </c>
      <c r="F7" s="881">
        <v>42928</v>
      </c>
      <c r="G7" s="882" t="s">
        <v>48</v>
      </c>
      <c r="H7" s="875">
        <v>2133</v>
      </c>
      <c r="I7" s="885"/>
      <c r="J7" s="726">
        <v>40081</v>
      </c>
      <c r="K7" s="875" t="s">
        <v>9</v>
      </c>
      <c r="L7" s="876">
        <f ca="1" t="shared" si="0"/>
        <v>11.3127994524298</v>
      </c>
      <c r="M7" s="881"/>
      <c r="N7" s="881"/>
      <c r="O7" s="863" t="s">
        <v>37</v>
      </c>
    </row>
    <row r="8" ht="12.75" customHeight="true" spans="1:15">
      <c r="A8" s="874">
        <v>2104</v>
      </c>
      <c r="B8" s="726">
        <v>39559</v>
      </c>
      <c r="C8" s="875" t="s">
        <v>9</v>
      </c>
      <c r="D8" s="876"/>
      <c r="E8" s="881">
        <v>41845</v>
      </c>
      <c r="F8" s="881">
        <v>42928</v>
      </c>
      <c r="G8" s="882" t="s">
        <v>49</v>
      </c>
      <c r="H8" s="875">
        <v>2134</v>
      </c>
      <c r="I8" s="885"/>
      <c r="J8" s="726">
        <v>40116</v>
      </c>
      <c r="K8" s="875" t="s">
        <v>9</v>
      </c>
      <c r="L8" s="876">
        <f ca="1" t="shared" si="0"/>
        <v>11.2169746748802</v>
      </c>
      <c r="M8" s="881"/>
      <c r="N8" s="881"/>
      <c r="O8" s="863" t="s">
        <v>37</v>
      </c>
    </row>
    <row r="9" ht="12.75" customHeight="true" spans="1:15">
      <c r="A9" s="875">
        <v>2105</v>
      </c>
      <c r="B9" s="726">
        <v>39891</v>
      </c>
      <c r="C9" s="875" t="s">
        <v>9</v>
      </c>
      <c r="D9" s="877">
        <f ca="1">IF(B9&lt;=0,"",((TODAY()-B9)/365.25))</f>
        <v>11.8329911019849</v>
      </c>
      <c r="E9" s="881"/>
      <c r="F9" s="881"/>
      <c r="G9" s="863" t="s">
        <v>37</v>
      </c>
      <c r="H9" s="875">
        <v>2135</v>
      </c>
      <c r="I9" s="875"/>
      <c r="J9" s="726">
        <v>40165</v>
      </c>
      <c r="K9" s="875" t="s">
        <v>9</v>
      </c>
      <c r="L9" s="876">
        <f ca="1" t="shared" si="0"/>
        <v>11.0828199863107</v>
      </c>
      <c r="M9" s="881"/>
      <c r="N9" s="881"/>
      <c r="O9" s="863" t="s">
        <v>37</v>
      </c>
    </row>
    <row r="10" ht="12.75" customHeight="true" spans="1:15">
      <c r="A10" s="874">
        <v>2106</v>
      </c>
      <c r="B10" s="726">
        <v>39176</v>
      </c>
      <c r="C10" s="875" t="s">
        <v>9</v>
      </c>
      <c r="D10" s="876"/>
      <c r="E10" s="881">
        <v>41765</v>
      </c>
      <c r="F10" s="881">
        <v>42326</v>
      </c>
      <c r="G10" s="882" t="s">
        <v>47</v>
      </c>
      <c r="H10" s="875">
        <v>2136</v>
      </c>
      <c r="I10" s="875"/>
      <c r="J10" s="726">
        <v>40171</v>
      </c>
      <c r="K10" s="875" t="s">
        <v>9</v>
      </c>
      <c r="L10" s="876">
        <f ca="1" t="shared" si="0"/>
        <v>11.066392881588</v>
      </c>
      <c r="M10" s="881"/>
      <c r="N10" s="881"/>
      <c r="O10" s="863" t="s">
        <v>37</v>
      </c>
    </row>
    <row r="11" ht="12.75" customHeight="true" spans="1:15">
      <c r="A11" s="874">
        <v>2107</v>
      </c>
      <c r="B11" s="726">
        <v>39841</v>
      </c>
      <c r="C11" s="875" t="s">
        <v>9</v>
      </c>
      <c r="D11" s="876"/>
      <c r="E11" s="881">
        <v>41660</v>
      </c>
      <c r="F11" s="881">
        <v>41844</v>
      </c>
      <c r="G11" s="863" t="s">
        <v>50</v>
      </c>
      <c r="H11" s="875">
        <v>2137</v>
      </c>
      <c r="I11" s="875"/>
      <c r="J11" s="726">
        <v>40252</v>
      </c>
      <c r="K11" s="875" t="s">
        <v>7</v>
      </c>
      <c r="L11" s="876">
        <f ca="1" t="shared" si="0"/>
        <v>10.8446269678303</v>
      </c>
      <c r="M11" s="881"/>
      <c r="N11" s="881"/>
      <c r="O11" s="863" t="s">
        <v>37</v>
      </c>
    </row>
    <row r="12" ht="12.75" customHeight="true" spans="1:15">
      <c r="A12" s="875">
        <v>2108</v>
      </c>
      <c r="B12" s="726">
        <v>39414</v>
      </c>
      <c r="C12" s="875" t="s">
        <v>9</v>
      </c>
      <c r="D12" s="876">
        <f ca="1">IF(B12&lt;=0,"",((TODAY()-B12)/365.25))</f>
        <v>13.138945927447</v>
      </c>
      <c r="E12" s="881"/>
      <c r="F12" s="881"/>
      <c r="G12" s="863" t="s">
        <v>37</v>
      </c>
      <c r="H12" s="875">
        <v>2138</v>
      </c>
      <c r="I12" s="875"/>
      <c r="J12" s="726">
        <v>41115</v>
      </c>
      <c r="K12" s="875" t="s">
        <v>9</v>
      </c>
      <c r="L12" s="876">
        <f ca="1" t="shared" si="0"/>
        <v>8.48186173853525</v>
      </c>
      <c r="M12" s="881"/>
      <c r="N12" s="881"/>
      <c r="O12" s="863" t="s">
        <v>37</v>
      </c>
    </row>
    <row r="13" ht="12.75" customHeight="true" spans="1:15">
      <c r="A13" s="874">
        <v>2109</v>
      </c>
      <c r="B13" s="726">
        <v>39920</v>
      </c>
      <c r="C13" s="875" t="s">
        <v>9</v>
      </c>
      <c r="D13" s="876"/>
      <c r="E13" s="881">
        <v>41716</v>
      </c>
      <c r="F13" s="881">
        <v>42928</v>
      </c>
      <c r="G13" s="882" t="s">
        <v>48</v>
      </c>
      <c r="H13" s="875">
        <v>2139</v>
      </c>
      <c r="I13" s="875"/>
      <c r="J13" s="726">
        <v>41372</v>
      </c>
      <c r="K13" s="875" t="s">
        <v>7</v>
      </c>
      <c r="L13" s="876">
        <f ca="1" t="shared" si="0"/>
        <v>7.7782340862423</v>
      </c>
      <c r="M13" s="881"/>
      <c r="N13" s="881"/>
      <c r="O13" s="863" t="s">
        <v>37</v>
      </c>
    </row>
    <row r="14" ht="12.75" customHeight="true" spans="1:15">
      <c r="A14" s="874">
        <v>2110</v>
      </c>
      <c r="B14" s="726">
        <v>39869</v>
      </c>
      <c r="C14" s="875" t="s">
        <v>9</v>
      </c>
      <c r="D14" s="876"/>
      <c r="E14" s="881">
        <v>41809</v>
      </c>
      <c r="F14" s="881">
        <v>41982</v>
      </c>
      <c r="G14" s="882" t="s">
        <v>47</v>
      </c>
      <c r="H14" s="875">
        <v>2140</v>
      </c>
      <c r="I14" s="875"/>
      <c r="J14" s="726">
        <v>40340</v>
      </c>
      <c r="K14" s="875" t="s">
        <v>9</v>
      </c>
      <c r="L14" s="876">
        <f ca="1" t="shared" si="0"/>
        <v>10.6036960985626</v>
      </c>
      <c r="M14" s="881"/>
      <c r="N14" s="881"/>
      <c r="O14" s="863" t="s">
        <v>37</v>
      </c>
    </row>
    <row r="15" ht="12.75" customHeight="true" spans="1:15">
      <c r="A15" s="874">
        <v>2111</v>
      </c>
      <c r="B15" s="726">
        <v>39602</v>
      </c>
      <c r="C15" s="875" t="s">
        <v>9</v>
      </c>
      <c r="D15" s="876"/>
      <c r="E15" s="881">
        <v>41732</v>
      </c>
      <c r="F15" s="881">
        <v>41982</v>
      </c>
      <c r="G15" s="882" t="s">
        <v>51</v>
      </c>
      <c r="H15" s="875">
        <v>2141</v>
      </c>
      <c r="I15" s="875"/>
      <c r="J15" s="726">
        <v>41152</v>
      </c>
      <c r="K15" s="875" t="s">
        <v>9</v>
      </c>
      <c r="L15" s="876">
        <f ca="1" t="shared" si="0"/>
        <v>8.38056125941136</v>
      </c>
      <c r="M15" s="881"/>
      <c r="N15" s="881"/>
      <c r="O15" s="863" t="s">
        <v>37</v>
      </c>
    </row>
    <row r="16" ht="12.75" customHeight="true" spans="1:15">
      <c r="A16" s="874">
        <v>2112</v>
      </c>
      <c r="B16" s="726">
        <v>39941</v>
      </c>
      <c r="C16" s="875" t="s">
        <v>9</v>
      </c>
      <c r="D16" s="876"/>
      <c r="E16" s="881">
        <v>41744</v>
      </c>
      <c r="F16" s="881">
        <v>42429</v>
      </c>
      <c r="G16" s="882" t="s">
        <v>47</v>
      </c>
      <c r="H16" s="874">
        <v>2142</v>
      </c>
      <c r="I16" s="875"/>
      <c r="J16" s="726">
        <v>40255</v>
      </c>
      <c r="K16" s="875" t="s">
        <v>9</v>
      </c>
      <c r="L16" s="876"/>
      <c r="M16" s="881"/>
      <c r="N16" s="881">
        <v>43539</v>
      </c>
      <c r="O16" s="882" t="s">
        <v>52</v>
      </c>
    </row>
    <row r="17" ht="12.75" customHeight="true" spans="1:15">
      <c r="A17" s="874">
        <v>2113</v>
      </c>
      <c r="B17" s="726">
        <v>39535</v>
      </c>
      <c r="C17" s="875" t="s">
        <v>9</v>
      </c>
      <c r="D17" s="876"/>
      <c r="E17" s="881">
        <v>41660</v>
      </c>
      <c r="F17" s="881">
        <v>41844</v>
      </c>
      <c r="G17" s="882" t="s">
        <v>51</v>
      </c>
      <c r="H17" s="875">
        <v>2143</v>
      </c>
      <c r="I17" s="875"/>
      <c r="J17" s="726">
        <v>40396</v>
      </c>
      <c r="K17" s="875" t="s">
        <v>9</v>
      </c>
      <c r="L17" s="876">
        <f ca="1">IF(J17&lt;=0,"",((TODAY()-J17)/365.25))</f>
        <v>10.4503764544832</v>
      </c>
      <c r="M17" s="881"/>
      <c r="N17" s="881"/>
      <c r="O17" s="863" t="s">
        <v>37</v>
      </c>
    </row>
    <row r="18" ht="12.75" customHeight="true" spans="1:15">
      <c r="A18" s="875">
        <v>2114</v>
      </c>
      <c r="B18" s="726">
        <v>39962</v>
      </c>
      <c r="C18" s="875" t="s">
        <v>9</v>
      </c>
      <c r="D18" s="876">
        <f ca="1">IF(B18&lt;=0,"",((TODAY()-B18)/365.25))</f>
        <v>11.6386036960986</v>
      </c>
      <c r="E18" s="881"/>
      <c r="F18" s="881"/>
      <c r="G18" s="863" t="s">
        <v>37</v>
      </c>
      <c r="H18" s="875">
        <v>2144</v>
      </c>
      <c r="I18" s="875"/>
      <c r="J18" s="726">
        <v>40429</v>
      </c>
      <c r="K18" s="875" t="s">
        <v>9</v>
      </c>
      <c r="L18" s="876">
        <f ca="1">IF(J18&lt;=0,"",((TODAY()-J18)/365.25))</f>
        <v>10.3600273785079</v>
      </c>
      <c r="M18" s="881"/>
      <c r="N18" s="881"/>
      <c r="O18" s="863" t="s">
        <v>37</v>
      </c>
    </row>
    <row r="19" ht="12.75" customHeight="true" spans="1:15">
      <c r="A19" s="875">
        <v>2115</v>
      </c>
      <c r="B19" s="726">
        <v>39503</v>
      </c>
      <c r="C19" s="875" t="s">
        <v>9</v>
      </c>
      <c r="D19" s="876">
        <f ca="1">IF(B19&lt;=0,"",((TODAY()-B19)/365.25))</f>
        <v>12.8952772073922</v>
      </c>
      <c r="E19" s="881"/>
      <c r="F19" s="881"/>
      <c r="G19" s="863" t="s">
        <v>37</v>
      </c>
      <c r="H19" s="875">
        <v>2145</v>
      </c>
      <c r="I19" s="875"/>
      <c r="J19" s="726">
        <v>40479</v>
      </c>
      <c r="K19" s="875" t="s">
        <v>9</v>
      </c>
      <c r="L19" s="876">
        <f ca="1">IF(J19&lt;=0,"",((TODAY()-J19)/365.25))</f>
        <v>10.2231348391513</v>
      </c>
      <c r="M19" s="881"/>
      <c r="N19" s="881"/>
      <c r="O19" s="863" t="s">
        <v>37</v>
      </c>
    </row>
    <row r="20" ht="12.75" customHeight="true" spans="1:15">
      <c r="A20" s="874">
        <v>2116</v>
      </c>
      <c r="B20" s="726">
        <v>39702</v>
      </c>
      <c r="C20" s="875" t="s">
        <v>9</v>
      </c>
      <c r="D20" s="876"/>
      <c r="E20" s="881">
        <v>41786</v>
      </c>
      <c r="F20" s="881">
        <v>42326</v>
      </c>
      <c r="G20" s="882" t="s">
        <v>47</v>
      </c>
      <c r="H20" s="874">
        <v>2146</v>
      </c>
      <c r="I20" s="885"/>
      <c r="J20" s="726">
        <v>40417</v>
      </c>
      <c r="K20" s="875" t="s">
        <v>9</v>
      </c>
      <c r="L20" s="876"/>
      <c r="M20" s="881">
        <v>43606</v>
      </c>
      <c r="N20" s="881"/>
      <c r="O20" s="882" t="s">
        <v>52</v>
      </c>
    </row>
    <row r="21" ht="12.75" customHeight="true" spans="1:15">
      <c r="A21" s="874">
        <v>2117</v>
      </c>
      <c r="B21" s="726">
        <v>39629</v>
      </c>
      <c r="C21" s="875" t="s">
        <v>9</v>
      </c>
      <c r="D21" s="876"/>
      <c r="E21" s="881">
        <v>41765</v>
      </c>
      <c r="F21" s="881">
        <v>42326</v>
      </c>
      <c r="G21" s="882" t="s">
        <v>47</v>
      </c>
      <c r="H21" s="874">
        <v>2147</v>
      </c>
      <c r="I21" s="875"/>
      <c r="J21" s="726">
        <v>40997</v>
      </c>
      <c r="K21" s="875" t="s">
        <v>9</v>
      </c>
      <c r="L21" s="876"/>
      <c r="M21" s="881">
        <v>43698</v>
      </c>
      <c r="N21" s="881">
        <v>44180</v>
      </c>
      <c r="O21" s="882" t="s">
        <v>52</v>
      </c>
    </row>
    <row r="22" ht="12.75" customHeight="true" spans="1:15">
      <c r="A22" s="875">
        <v>2118</v>
      </c>
      <c r="B22" s="726">
        <v>39601</v>
      </c>
      <c r="C22" s="875" t="s">
        <v>9</v>
      </c>
      <c r="D22" s="876">
        <f ca="1">IF(B22&lt;=0,"",((TODAY()-B22)/365.25))</f>
        <v>12.6269678302533</v>
      </c>
      <c r="E22" s="881"/>
      <c r="F22" s="881"/>
      <c r="G22" s="863" t="s">
        <v>37</v>
      </c>
      <c r="H22" s="875">
        <v>2148</v>
      </c>
      <c r="I22" s="885"/>
      <c r="J22" s="726">
        <v>40837</v>
      </c>
      <c r="K22" s="875" t="s">
        <v>9</v>
      </c>
      <c r="L22" s="876">
        <f ca="1">IF(J22&lt;=0,"",((TODAY()-J22)/365.25))</f>
        <v>9.24298425735797</v>
      </c>
      <c r="M22" s="881"/>
      <c r="N22" s="881"/>
      <c r="O22" s="863" t="s">
        <v>37</v>
      </c>
    </row>
    <row r="23" ht="12.75" customHeight="true" spans="1:15">
      <c r="A23" s="874">
        <v>2119</v>
      </c>
      <c r="B23" s="726">
        <v>39234</v>
      </c>
      <c r="C23" s="875" t="s">
        <v>9</v>
      </c>
      <c r="D23" s="876"/>
      <c r="E23" s="881">
        <v>41731</v>
      </c>
      <c r="F23" s="881">
        <v>42928</v>
      </c>
      <c r="G23" s="882" t="s">
        <v>48</v>
      </c>
      <c r="H23" s="875">
        <v>2149</v>
      </c>
      <c r="I23" s="885"/>
      <c r="J23" s="726">
        <v>40933</v>
      </c>
      <c r="K23" s="875" t="s">
        <v>9</v>
      </c>
      <c r="L23" s="876">
        <f ca="1">IF(J23&lt;=0,"",((TODAY()-J23)/365.25))</f>
        <v>8.98015058179329</v>
      </c>
      <c r="M23" s="881"/>
      <c r="N23" s="881"/>
      <c r="O23" s="863" t="s">
        <v>37</v>
      </c>
    </row>
    <row r="24" ht="12.75" customHeight="true" spans="1:15">
      <c r="A24" s="874">
        <v>2120</v>
      </c>
      <c r="B24" s="726">
        <v>39986</v>
      </c>
      <c r="C24" s="875" t="s">
        <v>9</v>
      </c>
      <c r="D24" s="876"/>
      <c r="E24" s="881">
        <v>41716</v>
      </c>
      <c r="F24" s="881"/>
      <c r="G24" s="882" t="s">
        <v>49</v>
      </c>
      <c r="H24" s="875">
        <f>2150</f>
        <v>2150</v>
      </c>
      <c r="I24" s="875"/>
      <c r="J24" s="726">
        <v>40807</v>
      </c>
      <c r="K24" s="875" t="s">
        <v>9</v>
      </c>
      <c r="L24" s="876">
        <f ca="1">IF(J24&lt;=0,"",((TODAY()-J24)/365.25))</f>
        <v>9.32511978097194</v>
      </c>
      <c r="M24" s="881"/>
      <c r="N24" s="881"/>
      <c r="O24" s="863" t="s">
        <v>37</v>
      </c>
    </row>
    <row r="25" ht="12.75" customHeight="true" spans="1:15">
      <c r="A25" s="874">
        <v>2121</v>
      </c>
      <c r="B25" s="726">
        <v>40674</v>
      </c>
      <c r="C25" s="875" t="s">
        <v>7</v>
      </c>
      <c r="D25" s="876"/>
      <c r="E25" s="881">
        <v>41855</v>
      </c>
      <c r="F25" s="881">
        <v>42429</v>
      </c>
      <c r="G25" s="882" t="s">
        <v>53</v>
      </c>
      <c r="H25" s="875">
        <v>2151</v>
      </c>
      <c r="I25" s="885"/>
      <c r="J25" s="726">
        <v>40969</v>
      </c>
      <c r="K25" s="875" t="s">
        <v>9</v>
      </c>
      <c r="L25" s="876">
        <f ca="1">IF(J25&lt;=0,"",((TODAY()-J25)/365.25))</f>
        <v>8.88158795345654</v>
      </c>
      <c r="M25" s="881"/>
      <c r="N25" s="881"/>
      <c r="O25" s="863" t="s">
        <v>37</v>
      </c>
    </row>
    <row r="26" ht="12.75" customHeight="true" spans="1:15">
      <c r="A26" s="874">
        <v>2122</v>
      </c>
      <c r="B26" s="726">
        <v>39996</v>
      </c>
      <c r="C26" s="875" t="s">
        <v>7</v>
      </c>
      <c r="D26" s="876"/>
      <c r="E26" s="881">
        <v>41732</v>
      </c>
      <c r="F26" s="881">
        <v>42928</v>
      </c>
      <c r="G26" s="883" t="s">
        <v>54</v>
      </c>
      <c r="H26" s="874">
        <v>2152</v>
      </c>
      <c r="I26" s="885"/>
      <c r="J26" s="726">
        <v>41060</v>
      </c>
      <c r="K26" s="875" t="s">
        <v>9</v>
      </c>
      <c r="L26" s="876"/>
      <c r="M26" s="881">
        <v>43698</v>
      </c>
      <c r="N26" s="881">
        <v>44180</v>
      </c>
      <c r="O26" s="882" t="s">
        <v>52</v>
      </c>
    </row>
    <row r="27" ht="12.75" customHeight="true" spans="1:15">
      <c r="A27" s="875">
        <v>2123</v>
      </c>
      <c r="B27" s="726">
        <v>39668</v>
      </c>
      <c r="C27" s="875" t="s">
        <v>9</v>
      </c>
      <c r="D27" s="876">
        <f ca="1">IF(B27&lt;=0,"",((TODAY()-B27)/365.25))</f>
        <v>12.4435318275154</v>
      </c>
      <c r="E27" s="881"/>
      <c r="F27" s="881"/>
      <c r="G27" s="863" t="s">
        <v>37</v>
      </c>
      <c r="H27" s="875">
        <v>2153</v>
      </c>
      <c r="I27" s="875"/>
      <c r="J27" s="726">
        <v>41221</v>
      </c>
      <c r="K27" s="875" t="s">
        <v>9</v>
      </c>
      <c r="L27" s="876">
        <f ca="1">IF(J27&lt;=0,"",((TODAY()-J27)/365.25))</f>
        <v>8.19164955509925</v>
      </c>
      <c r="M27" s="881"/>
      <c r="N27" s="881"/>
      <c r="O27" s="863" t="s">
        <v>37</v>
      </c>
    </row>
    <row r="28" ht="12.75" customHeight="true" spans="1:15">
      <c r="A28" s="875">
        <v>2124</v>
      </c>
      <c r="B28" s="726">
        <v>39729</v>
      </c>
      <c r="C28" s="875" t="s">
        <v>9</v>
      </c>
      <c r="D28" s="876">
        <f ca="1">IF(B28&lt;=0,"",((TODAY()-B28)/365.25))</f>
        <v>12.2765229295003</v>
      </c>
      <c r="E28" s="881"/>
      <c r="F28" s="881"/>
      <c r="G28" s="863" t="s">
        <v>37</v>
      </c>
      <c r="H28" s="875">
        <v>2154</v>
      </c>
      <c r="I28" s="875"/>
      <c r="J28" s="726">
        <v>40492</v>
      </c>
      <c r="K28" s="875" t="s">
        <v>9</v>
      </c>
      <c r="L28" s="876">
        <f ca="1">IF(J28&lt;=0,"",((TODAY()-J28)/365.25))</f>
        <v>10.1875427789185</v>
      </c>
      <c r="M28" s="881"/>
      <c r="N28" s="881"/>
      <c r="O28" s="863" t="s">
        <v>37</v>
      </c>
    </row>
    <row r="29" ht="12.75" customHeight="true" spans="1:15">
      <c r="A29" s="874">
        <v>2125</v>
      </c>
      <c r="B29" s="726">
        <v>40039</v>
      </c>
      <c r="C29" s="875" t="s">
        <v>9</v>
      </c>
      <c r="D29" s="876"/>
      <c r="E29" s="881">
        <v>41845</v>
      </c>
      <c r="F29" s="881">
        <v>42928</v>
      </c>
      <c r="G29" s="882" t="s">
        <v>49</v>
      </c>
      <c r="H29" s="875">
        <v>2155</v>
      </c>
      <c r="I29" s="885"/>
      <c r="J29" s="726">
        <v>41019</v>
      </c>
      <c r="K29" s="875" t="s">
        <v>9</v>
      </c>
      <c r="L29" s="876">
        <f ca="1">IF(J29&lt;=0,"",((TODAY()-J29)/365.25))</f>
        <v>8.74469541409993</v>
      </c>
      <c r="M29" s="881"/>
      <c r="N29" s="881"/>
      <c r="O29" s="863" t="s">
        <v>37</v>
      </c>
    </row>
    <row r="30" ht="12.75" customHeight="true" spans="1:15">
      <c r="A30" s="874">
        <v>2126</v>
      </c>
      <c r="B30" s="726">
        <v>40785</v>
      </c>
      <c r="C30" s="875" t="s">
        <v>9</v>
      </c>
      <c r="D30" s="876"/>
      <c r="E30" s="881">
        <v>41765</v>
      </c>
      <c r="F30" s="881">
        <v>42326</v>
      </c>
      <c r="G30" s="882" t="s">
        <v>47</v>
      </c>
      <c r="H30" s="875">
        <v>2156</v>
      </c>
      <c r="I30" s="875"/>
      <c r="J30" s="726">
        <v>41408</v>
      </c>
      <c r="K30" s="875" t="s">
        <v>9</v>
      </c>
      <c r="L30" s="876">
        <f ca="1">IF(J30&lt;=0,"",((TODAY()-J30)/365.25))</f>
        <v>7.67967145790554</v>
      </c>
      <c r="M30" s="881"/>
      <c r="N30" s="881"/>
      <c r="O30" s="863" t="s">
        <v>37</v>
      </c>
    </row>
    <row r="31" ht="12.75" customHeight="true" spans="1:15">
      <c r="A31" s="874">
        <v>2127</v>
      </c>
      <c r="B31" s="726">
        <v>40060</v>
      </c>
      <c r="C31" s="875" t="s">
        <v>9</v>
      </c>
      <c r="D31" s="876"/>
      <c r="E31" s="881">
        <v>41845</v>
      </c>
      <c r="F31" s="881">
        <v>41982</v>
      </c>
      <c r="G31" s="882" t="s">
        <v>47</v>
      </c>
      <c r="H31" s="875">
        <v>2157</v>
      </c>
      <c r="I31" s="886"/>
      <c r="J31" s="726">
        <v>41604</v>
      </c>
      <c r="K31" s="875" t="s">
        <v>9</v>
      </c>
      <c r="L31" s="876">
        <f ca="1">IF(J31&lt;=0,"",((TODAY()-J31)/365.25))</f>
        <v>7.14305270362765</v>
      </c>
      <c r="M31" s="881"/>
      <c r="N31" s="881"/>
      <c r="O31" s="863" t="s">
        <v>37</v>
      </c>
    </row>
    <row r="32" ht="12.75" customHeight="true" spans="1:15">
      <c r="A32" s="874">
        <v>2128</v>
      </c>
      <c r="B32" s="726">
        <v>39647</v>
      </c>
      <c r="C32" s="875" t="s">
        <v>9</v>
      </c>
      <c r="D32" s="876"/>
      <c r="E32" s="881">
        <v>41732</v>
      </c>
      <c r="F32" s="881">
        <v>42928</v>
      </c>
      <c r="G32" s="882" t="s">
        <v>48</v>
      </c>
      <c r="H32" s="874">
        <v>2158</v>
      </c>
      <c r="I32" s="875"/>
      <c r="J32" s="726">
        <v>41179</v>
      </c>
      <c r="K32" s="875" t="s">
        <v>9</v>
      </c>
      <c r="L32" s="876"/>
      <c r="M32" s="881">
        <v>43606</v>
      </c>
      <c r="N32" s="881"/>
      <c r="O32" s="882" t="s">
        <v>52</v>
      </c>
    </row>
    <row r="33" ht="12.75" customHeight="true" spans="1:15">
      <c r="A33" s="874">
        <v>2129</v>
      </c>
      <c r="B33" s="726">
        <v>40302</v>
      </c>
      <c r="C33" s="875" t="s">
        <v>9</v>
      </c>
      <c r="D33" s="876"/>
      <c r="E33" s="881">
        <v>41845</v>
      </c>
      <c r="F33" s="881">
        <v>42928</v>
      </c>
      <c r="G33" s="882" t="s">
        <v>49</v>
      </c>
      <c r="H33" s="875">
        <v>2159</v>
      </c>
      <c r="I33" s="875"/>
      <c r="J33" s="726">
        <v>41477</v>
      </c>
      <c r="K33" s="875" t="s">
        <v>9</v>
      </c>
      <c r="L33" s="876">
        <f ca="1">IF(J33&lt;=0,"",((TODAY()-J33)/365.25))</f>
        <v>7.49075975359343</v>
      </c>
      <c r="M33" s="881"/>
      <c r="N33" s="881"/>
      <c r="O33" s="863" t="s">
        <v>37</v>
      </c>
    </row>
    <row r="34" ht="12.75" customHeight="true" spans="1:15">
      <c r="A34" s="874">
        <v>2130</v>
      </c>
      <c r="B34" s="726">
        <v>40233</v>
      </c>
      <c r="C34" s="875" t="s">
        <v>9</v>
      </c>
      <c r="D34" s="876"/>
      <c r="E34" s="881">
        <v>41744</v>
      </c>
      <c r="F34" s="881">
        <v>41982</v>
      </c>
      <c r="G34" s="882" t="s">
        <v>51</v>
      </c>
      <c r="H34" s="875">
        <v>2160</v>
      </c>
      <c r="I34" s="875"/>
      <c r="J34" s="726">
        <v>41376</v>
      </c>
      <c r="K34" s="875" t="s">
        <v>9</v>
      </c>
      <c r="L34" s="876">
        <f ca="1">IF(J34&lt;=0,"",((TODAY()-J34)/365.25))</f>
        <v>7.76728268309377</v>
      </c>
      <c r="M34" s="881"/>
      <c r="N34" s="881"/>
      <c r="O34" s="863" t="s">
        <v>37</v>
      </c>
    </row>
    <row r="35" s="191" customFormat="true" ht="12.75" customHeight="true" spans="2:11">
      <c r="B35" s="190"/>
      <c r="C35" s="190"/>
      <c r="E35" s="884">
        <f>COUNTA(E5:E34)</f>
        <v>23</v>
      </c>
      <c r="H35" s="884"/>
      <c r="I35" s="884"/>
      <c r="J35" s="884"/>
      <c r="K35" s="884">
        <f>COUNTA(K5:K34)</f>
        <v>30</v>
      </c>
    </row>
    <row r="36" s="191" customFormat="true" ht="12.75" spans="1:15">
      <c r="A36" s="500"/>
      <c r="B36" s="545" t="s">
        <v>21</v>
      </c>
      <c r="C36" s="545"/>
      <c r="D36" s="545"/>
      <c r="E36" s="545"/>
      <c r="F36" s="545"/>
      <c r="H36" s="190" t="s">
        <v>6</v>
      </c>
      <c r="J36" s="258" t="s">
        <v>26</v>
      </c>
      <c r="K36" s="258"/>
      <c r="L36" s="258"/>
      <c r="M36" s="258"/>
      <c r="N36" s="258"/>
      <c r="O36" s="258"/>
    </row>
    <row r="37" s="191" customFormat="true" ht="12.75" customHeight="true" spans="1:15">
      <c r="A37" s="878"/>
      <c r="B37" s="258" t="s">
        <v>55</v>
      </c>
      <c r="C37" s="258"/>
      <c r="D37" s="258"/>
      <c r="E37" s="258"/>
      <c r="F37" s="258"/>
      <c r="G37" s="258"/>
      <c r="H37" s="190" t="s">
        <v>9</v>
      </c>
      <c r="J37" s="258" t="s">
        <v>22</v>
      </c>
      <c r="K37" s="258"/>
      <c r="L37" s="258"/>
      <c r="M37" s="258"/>
      <c r="N37" s="258"/>
      <c r="O37" s="258"/>
    </row>
    <row r="38" s="191" customFormat="true" ht="12.75" customHeight="true" spans="1:15">
      <c r="A38" s="879"/>
      <c r="B38" s="258" t="s">
        <v>56</v>
      </c>
      <c r="C38" s="258"/>
      <c r="D38" s="258"/>
      <c r="E38" s="258"/>
      <c r="F38" s="258"/>
      <c r="G38" s="258"/>
      <c r="H38" s="190" t="s">
        <v>7</v>
      </c>
      <c r="J38" s="258" t="s">
        <v>24</v>
      </c>
      <c r="K38" s="258"/>
      <c r="L38" s="258"/>
      <c r="M38" s="258"/>
      <c r="N38" s="258"/>
      <c r="O38" s="258"/>
    </row>
    <row r="39" s="191" customFormat="true" ht="12.75" customHeight="true" spans="1:15">
      <c r="A39" s="880"/>
      <c r="B39" s="258" t="s">
        <v>57</v>
      </c>
      <c r="C39" s="258"/>
      <c r="D39" s="258"/>
      <c r="E39" s="258"/>
      <c r="F39" s="258"/>
      <c r="G39" s="258"/>
      <c r="H39" s="190" t="s">
        <v>58</v>
      </c>
      <c r="I39" s="190"/>
      <c r="J39" s="558" t="s">
        <v>59</v>
      </c>
      <c r="K39" s="558"/>
      <c r="L39" s="558"/>
      <c r="M39" s="558"/>
      <c r="N39" s="558"/>
      <c r="O39" s="558"/>
    </row>
    <row r="40" s="191" customFormat="true" ht="12.75" spans="1:15">
      <c r="A40" s="190"/>
      <c r="B40" s="545"/>
      <c r="C40" s="545"/>
      <c r="D40" s="545"/>
      <c r="E40" s="545"/>
      <c r="F40" s="545"/>
      <c r="G40" s="545"/>
      <c r="H40" s="190"/>
      <c r="I40" s="190"/>
      <c r="J40" s="558"/>
      <c r="K40" s="558"/>
      <c r="L40" s="558"/>
      <c r="M40" s="558"/>
      <c r="N40" s="558"/>
      <c r="O40" s="558"/>
    </row>
    <row r="41" s="191" customFormat="true" ht="12.75" spans="1:15">
      <c r="A41" s="351" t="s">
        <v>60</v>
      </c>
      <c r="B41" s="351"/>
      <c r="C41" s="351"/>
      <c r="D41" s="351"/>
      <c r="E41" s="351"/>
      <c r="F41" s="351"/>
      <c r="G41" s="351"/>
      <c r="H41" s="351"/>
      <c r="I41" s="351"/>
      <c r="J41" s="351"/>
      <c r="K41" s="351"/>
      <c r="L41" s="351"/>
      <c r="M41" s="351"/>
      <c r="N41" s="351"/>
      <c r="O41" s="351"/>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M40"/>
  <sheetViews>
    <sheetView workbookViewId="0">
      <selection activeCell="A1" sqref="A1:L2"/>
    </sheetView>
  </sheetViews>
  <sheetFormatPr defaultColWidth="9" defaultRowHeight="16.5"/>
  <cols>
    <col min="1" max="1" width="6.56190476190476" style="196" customWidth="true"/>
    <col min="2" max="2" width="9.56190476190476" style="190" customWidth="true"/>
    <col min="3" max="3" width="4.56190476190476" style="190" customWidth="true"/>
    <col min="4" max="4" width="6.14285714285714" style="190" customWidth="true"/>
    <col min="5" max="5" width="45.647619047619" style="545" customWidth="true"/>
    <col min="6" max="6" width="6.56190476190476" style="190" customWidth="true"/>
    <col min="7" max="7" width="8.83809523809524" style="190" hidden="true" customWidth="true"/>
    <col min="8" max="8" width="3.83809523809524" style="190" customWidth="true"/>
    <col min="9" max="9" width="9.56190476190476" style="190" customWidth="true"/>
    <col min="10" max="10" width="4.56190476190476" style="190" customWidth="true"/>
    <col min="11" max="11" width="6.14285714285714" style="190" customWidth="true"/>
    <col min="12" max="12" width="40.5333333333333" style="545" customWidth="true"/>
    <col min="13" max="1025" width="8.83809523809524" customWidth="true"/>
  </cols>
  <sheetData>
    <row r="1" ht="11.25" customHeight="true" spans="1:12">
      <c r="A1" s="852" t="s">
        <v>61</v>
      </c>
      <c r="B1" s="852"/>
      <c r="C1" s="852"/>
      <c r="D1" s="852"/>
      <c r="E1" s="852"/>
      <c r="F1" s="852"/>
      <c r="G1" s="852"/>
      <c r="H1" s="852"/>
      <c r="I1" s="852"/>
      <c r="J1" s="852"/>
      <c r="K1" s="852"/>
      <c r="L1" s="852"/>
    </row>
    <row r="2" ht="12.75" customHeight="true" spans="1:12">
      <c r="A2" s="852"/>
      <c r="B2" s="852"/>
      <c r="C2" s="852"/>
      <c r="D2" s="852"/>
      <c r="E2" s="852"/>
      <c r="F2" s="852"/>
      <c r="G2" s="852"/>
      <c r="H2" s="852"/>
      <c r="I2" s="852"/>
      <c r="J2" s="852"/>
      <c r="K2" s="852"/>
      <c r="L2" s="852"/>
    </row>
    <row r="3" ht="12.75" customHeight="true" spans="1:12">
      <c r="A3" s="797" t="s">
        <v>62</v>
      </c>
      <c r="B3" s="797"/>
      <c r="C3" s="797"/>
      <c r="D3" s="797"/>
      <c r="E3" s="797"/>
      <c r="F3" s="797"/>
      <c r="G3" s="797"/>
      <c r="H3" s="797"/>
      <c r="I3" s="797"/>
      <c r="J3" s="797"/>
      <c r="K3" s="797"/>
      <c r="L3" s="797"/>
    </row>
    <row r="4" s="200" customFormat="true" ht="12.75" customHeight="true" spans="1:12">
      <c r="A4" s="853"/>
      <c r="B4" s="854" t="s">
        <v>5</v>
      </c>
      <c r="C4" s="854"/>
      <c r="D4" s="854" t="s">
        <v>6</v>
      </c>
      <c r="E4" s="853"/>
      <c r="F4" s="853"/>
      <c r="G4" s="853"/>
      <c r="H4" s="853"/>
      <c r="I4" s="854" t="s">
        <v>5</v>
      </c>
      <c r="J4" s="854"/>
      <c r="K4" s="854" t="s">
        <v>6</v>
      </c>
      <c r="L4" s="867"/>
    </row>
    <row r="5" ht="12.75" customHeight="true" spans="1:12">
      <c r="A5" s="855">
        <v>2701</v>
      </c>
      <c r="B5" s="856">
        <v>39290</v>
      </c>
      <c r="C5" s="855" t="s">
        <v>9</v>
      </c>
      <c r="D5" s="857">
        <f ca="1" t="shared" ref="D5:D22" si="0">IF(B5&lt;=0,"",((TODAY()-B5)/365.25))</f>
        <v>13.4784394250513</v>
      </c>
      <c r="E5" s="863" t="s">
        <v>37</v>
      </c>
      <c r="F5" s="855">
        <v>2731</v>
      </c>
      <c r="G5" s="864"/>
      <c r="H5" s="864"/>
      <c r="I5" s="856">
        <v>41486</v>
      </c>
      <c r="J5" s="855" t="s">
        <v>7</v>
      </c>
      <c r="K5" s="857">
        <f ca="1" t="shared" ref="K5:K34" si="1">IF(I5&lt;=0,"",((TODAY()-I5)/365.25))</f>
        <v>7.46611909650924</v>
      </c>
      <c r="L5" s="863" t="s">
        <v>37</v>
      </c>
    </row>
    <row r="6" ht="12.75" customHeight="true" spans="1:12">
      <c r="A6" s="855">
        <v>2702</v>
      </c>
      <c r="B6" s="856">
        <v>40281</v>
      </c>
      <c r="C6" s="855" t="s">
        <v>9</v>
      </c>
      <c r="D6" s="857">
        <f ca="1" t="shared" si="0"/>
        <v>10.7652292950034</v>
      </c>
      <c r="E6" s="863" t="s">
        <v>37</v>
      </c>
      <c r="F6" s="855">
        <v>2732</v>
      </c>
      <c r="G6" s="864"/>
      <c r="H6" s="864"/>
      <c r="I6" s="856">
        <v>41716</v>
      </c>
      <c r="J6" s="855" t="s">
        <v>7</v>
      </c>
      <c r="K6" s="857">
        <f ca="1" t="shared" si="1"/>
        <v>6.83641341546886</v>
      </c>
      <c r="L6" s="863" t="s">
        <v>37</v>
      </c>
    </row>
    <row r="7" ht="12.75" customHeight="true" spans="1:12">
      <c r="A7" s="855">
        <v>2703</v>
      </c>
      <c r="B7" s="856">
        <v>41837</v>
      </c>
      <c r="C7" s="855" t="s">
        <v>7</v>
      </c>
      <c r="D7" s="857">
        <f ca="1" t="shared" si="0"/>
        <v>6.50513347022587</v>
      </c>
      <c r="E7" s="863" t="s">
        <v>37</v>
      </c>
      <c r="F7" s="855">
        <v>2733</v>
      </c>
      <c r="G7" s="864"/>
      <c r="H7" s="864"/>
      <c r="I7" s="856">
        <v>41509</v>
      </c>
      <c r="J7" s="855" t="s">
        <v>7</v>
      </c>
      <c r="K7" s="857">
        <f ca="1" t="shared" si="1"/>
        <v>7.4031485284052</v>
      </c>
      <c r="L7" s="863" t="s">
        <v>37</v>
      </c>
    </row>
    <row r="8" ht="12.75" customHeight="true" spans="1:12">
      <c r="A8" s="855">
        <v>2704</v>
      </c>
      <c r="B8" s="856">
        <v>40821</v>
      </c>
      <c r="C8" s="855" t="s">
        <v>7</v>
      </c>
      <c r="D8" s="857">
        <f ca="1" t="shared" si="0"/>
        <v>9.28678986995209</v>
      </c>
      <c r="E8" s="863" t="s">
        <v>37</v>
      </c>
      <c r="F8" s="855">
        <v>2734</v>
      </c>
      <c r="G8" s="864"/>
      <c r="H8" s="864"/>
      <c r="I8" s="856">
        <v>41102</v>
      </c>
      <c r="J8" s="855" t="s">
        <v>7</v>
      </c>
      <c r="K8" s="857">
        <f ca="1" t="shared" si="1"/>
        <v>8.51745379876797</v>
      </c>
      <c r="L8" s="863" t="s">
        <v>37</v>
      </c>
    </row>
    <row r="9" ht="12.75" customHeight="true" spans="1:12">
      <c r="A9" s="855">
        <v>2705</v>
      </c>
      <c r="B9" s="856">
        <v>41698</v>
      </c>
      <c r="C9" s="855" t="s">
        <v>7</v>
      </c>
      <c r="D9" s="857">
        <f ca="1" t="shared" si="0"/>
        <v>6.88569472963724</v>
      </c>
      <c r="E9" s="863" t="s">
        <v>37</v>
      </c>
      <c r="F9" s="855">
        <v>2735</v>
      </c>
      <c r="G9" s="864"/>
      <c r="H9" s="864"/>
      <c r="I9" s="856">
        <v>42383</v>
      </c>
      <c r="J9" s="855" t="s">
        <v>7</v>
      </c>
      <c r="K9" s="857">
        <f ca="1" t="shared" si="1"/>
        <v>5.01026694045175</v>
      </c>
      <c r="L9" s="863" t="s">
        <v>37</v>
      </c>
    </row>
    <row r="10" ht="12.75" customHeight="true" spans="1:12">
      <c r="A10" s="855">
        <v>2706</v>
      </c>
      <c r="B10" s="856">
        <v>41773</v>
      </c>
      <c r="C10" s="855" t="s">
        <v>7</v>
      </c>
      <c r="D10" s="857">
        <f ca="1" t="shared" si="0"/>
        <v>6.68035592060233</v>
      </c>
      <c r="E10" s="863" t="s">
        <v>37</v>
      </c>
      <c r="F10" s="855">
        <v>2736</v>
      </c>
      <c r="G10" s="864"/>
      <c r="H10" s="864"/>
      <c r="I10" s="856">
        <v>42115</v>
      </c>
      <c r="J10" s="855" t="s">
        <v>7</v>
      </c>
      <c r="K10" s="857">
        <f ca="1" t="shared" si="1"/>
        <v>5.74401095140315</v>
      </c>
      <c r="L10" s="863" t="s">
        <v>37</v>
      </c>
    </row>
    <row r="11" ht="12.75" customHeight="true" spans="1:12">
      <c r="A11" s="855">
        <v>2707</v>
      </c>
      <c r="B11" s="856">
        <v>41082</v>
      </c>
      <c r="C11" s="855" t="s">
        <v>7</v>
      </c>
      <c r="D11" s="857">
        <f ca="1" t="shared" si="0"/>
        <v>8.57221081451061</v>
      </c>
      <c r="E11" s="863" t="s">
        <v>37</v>
      </c>
      <c r="F11" s="855">
        <v>2737</v>
      </c>
      <c r="G11" s="864"/>
      <c r="H11" s="864"/>
      <c r="I11" s="856">
        <v>39451</v>
      </c>
      <c r="J11" s="855" t="s">
        <v>9</v>
      </c>
      <c r="K11" s="857">
        <f ca="1" t="shared" si="1"/>
        <v>13.0376454483231</v>
      </c>
      <c r="L11" s="863" t="s">
        <v>37</v>
      </c>
    </row>
    <row r="12" ht="12.75" customHeight="true" spans="1:12">
      <c r="A12" s="855">
        <v>2708</v>
      </c>
      <c r="B12" s="856">
        <v>39254</v>
      </c>
      <c r="C12" s="855" t="s">
        <v>9</v>
      </c>
      <c r="D12" s="857">
        <f ca="1" t="shared" si="0"/>
        <v>13.5770020533881</v>
      </c>
      <c r="E12" s="863" t="s">
        <v>37</v>
      </c>
      <c r="F12" s="855">
        <v>2738</v>
      </c>
      <c r="G12" s="864"/>
      <c r="H12" s="864"/>
      <c r="I12" s="856">
        <v>40868</v>
      </c>
      <c r="J12" s="855" t="s">
        <v>7</v>
      </c>
      <c r="K12" s="857">
        <f ca="1" t="shared" si="1"/>
        <v>9.15811088295688</v>
      </c>
      <c r="L12" s="863" t="s">
        <v>37</v>
      </c>
    </row>
    <row r="13" ht="12.75" customHeight="true" spans="1:12">
      <c r="A13" s="855">
        <v>2709</v>
      </c>
      <c r="B13" s="856">
        <v>39216</v>
      </c>
      <c r="C13" s="855" t="s">
        <v>9</v>
      </c>
      <c r="D13" s="857">
        <f ca="1" t="shared" si="0"/>
        <v>13.6810403832991</v>
      </c>
      <c r="E13" s="863" t="s">
        <v>37</v>
      </c>
      <c r="F13" s="855">
        <v>2739</v>
      </c>
      <c r="G13" s="864"/>
      <c r="H13" s="864"/>
      <c r="I13" s="856">
        <v>39163</v>
      </c>
      <c r="J13" s="855" t="s">
        <v>9</v>
      </c>
      <c r="K13" s="857">
        <f ca="1" t="shared" si="1"/>
        <v>13.8261464750171</v>
      </c>
      <c r="L13" s="863" t="s">
        <v>37</v>
      </c>
    </row>
    <row r="14" ht="12.75" customHeight="true" spans="1:12">
      <c r="A14" s="855">
        <v>2710</v>
      </c>
      <c r="B14" s="856">
        <v>41341</v>
      </c>
      <c r="C14" s="855" t="s">
        <v>7</v>
      </c>
      <c r="D14" s="857">
        <f ca="1" t="shared" si="0"/>
        <v>7.86310746064339</v>
      </c>
      <c r="E14" s="863" t="s">
        <v>37</v>
      </c>
      <c r="F14" s="855">
        <v>2740</v>
      </c>
      <c r="G14" s="864"/>
      <c r="H14" s="864"/>
      <c r="I14" s="856">
        <v>41838</v>
      </c>
      <c r="J14" s="855" t="s">
        <v>7</v>
      </c>
      <c r="K14" s="857">
        <f ca="1" t="shared" si="1"/>
        <v>6.50239561943874</v>
      </c>
      <c r="L14" s="863" t="s">
        <v>37</v>
      </c>
    </row>
    <row r="15" ht="12.75" customHeight="true" spans="1:12">
      <c r="A15" s="855">
        <v>2711</v>
      </c>
      <c r="B15" s="856">
        <v>39786</v>
      </c>
      <c r="C15" s="855" t="s">
        <v>9</v>
      </c>
      <c r="D15" s="857">
        <f ca="1" t="shared" si="0"/>
        <v>12.1204654346338</v>
      </c>
      <c r="E15" s="863" t="s">
        <v>37</v>
      </c>
      <c r="F15" s="855">
        <v>2741</v>
      </c>
      <c r="G15" s="864"/>
      <c r="H15" s="864"/>
      <c r="I15" s="856">
        <v>39120</v>
      </c>
      <c r="J15" s="864"/>
      <c r="K15" s="857">
        <f ca="1" t="shared" si="1"/>
        <v>13.9438740588638</v>
      </c>
      <c r="L15" s="863" t="s">
        <v>37</v>
      </c>
    </row>
    <row r="16" ht="12.75" customHeight="true" spans="1:12">
      <c r="A16" s="855">
        <v>2712</v>
      </c>
      <c r="B16" s="856">
        <v>40310</v>
      </c>
      <c r="C16" s="855" t="s">
        <v>7</v>
      </c>
      <c r="D16" s="857">
        <f ca="1" t="shared" si="0"/>
        <v>10.6858316221766</v>
      </c>
      <c r="E16" s="863" t="s">
        <v>37</v>
      </c>
      <c r="F16" s="855">
        <v>2742</v>
      </c>
      <c r="G16" s="864"/>
      <c r="H16" s="864" t="s">
        <v>63</v>
      </c>
      <c r="I16" s="856">
        <v>41591</v>
      </c>
      <c r="J16" s="855" t="s">
        <v>7</v>
      </c>
      <c r="K16" s="857">
        <f ca="1" t="shared" si="1"/>
        <v>7.17864476386037</v>
      </c>
      <c r="L16" s="863" t="s">
        <v>37</v>
      </c>
    </row>
    <row r="17" ht="12.75" customHeight="true" spans="1:12">
      <c r="A17" s="855">
        <v>2713</v>
      </c>
      <c r="B17" s="856">
        <v>40917</v>
      </c>
      <c r="C17" s="855" t="s">
        <v>7</v>
      </c>
      <c r="D17" s="857">
        <f ca="1" t="shared" si="0"/>
        <v>9.02395619438741</v>
      </c>
      <c r="E17" s="863" t="s">
        <v>37</v>
      </c>
      <c r="F17" s="855">
        <v>2743</v>
      </c>
      <c r="G17" s="864"/>
      <c r="H17" s="864" t="s">
        <v>63</v>
      </c>
      <c r="I17" s="856">
        <v>41282</v>
      </c>
      <c r="J17" s="855" t="s">
        <v>7</v>
      </c>
      <c r="K17" s="857">
        <f ca="1" t="shared" si="1"/>
        <v>8.02464065708419</v>
      </c>
      <c r="L17" s="863" t="s">
        <v>37</v>
      </c>
    </row>
    <row r="18" ht="12.75" customHeight="true" spans="1:12">
      <c r="A18" s="855">
        <v>2714</v>
      </c>
      <c r="B18" s="856">
        <v>40737</v>
      </c>
      <c r="C18" s="855" t="s">
        <v>7</v>
      </c>
      <c r="D18" s="857">
        <f ca="1" t="shared" si="0"/>
        <v>9.51676933607118</v>
      </c>
      <c r="E18" s="863" t="s">
        <v>37</v>
      </c>
      <c r="F18" s="855">
        <v>2744</v>
      </c>
      <c r="G18" s="864"/>
      <c r="H18" s="864" t="s">
        <v>63</v>
      </c>
      <c r="I18" s="856">
        <v>41122</v>
      </c>
      <c r="J18" s="855" t="s">
        <v>7</v>
      </c>
      <c r="K18" s="857">
        <f ca="1" t="shared" si="1"/>
        <v>8.46269678302533</v>
      </c>
      <c r="L18" s="863" t="s">
        <v>37</v>
      </c>
    </row>
    <row r="19" ht="12.75" customHeight="true" spans="1:12">
      <c r="A19" s="855">
        <v>2715</v>
      </c>
      <c r="B19" s="856">
        <v>41239</v>
      </c>
      <c r="C19" s="855" t="s">
        <v>7</v>
      </c>
      <c r="D19" s="857">
        <f ca="1" t="shared" si="0"/>
        <v>8.14236824093087</v>
      </c>
      <c r="E19" s="863" t="s">
        <v>37</v>
      </c>
      <c r="F19" s="855">
        <v>2745</v>
      </c>
      <c r="G19" s="864"/>
      <c r="H19" s="864" t="s">
        <v>63</v>
      </c>
      <c r="I19" s="856">
        <v>40534</v>
      </c>
      <c r="J19" s="855" t="s">
        <v>7</v>
      </c>
      <c r="K19" s="857">
        <f ca="1" t="shared" si="1"/>
        <v>10.072553045859</v>
      </c>
      <c r="L19" s="863" t="s">
        <v>37</v>
      </c>
    </row>
    <row r="20" ht="12.75" customHeight="true" spans="1:12">
      <c r="A20" s="855">
        <v>2716</v>
      </c>
      <c r="B20" s="856">
        <v>41838</v>
      </c>
      <c r="C20" s="855" t="s">
        <v>7</v>
      </c>
      <c r="D20" s="857">
        <f ca="1" t="shared" si="0"/>
        <v>6.50239561943874</v>
      </c>
      <c r="E20" s="863" t="s">
        <v>37</v>
      </c>
      <c r="F20" s="855">
        <v>2746</v>
      </c>
      <c r="G20" s="864"/>
      <c r="H20" s="864" t="s">
        <v>63</v>
      </c>
      <c r="I20" s="856">
        <v>41295</v>
      </c>
      <c r="J20" s="855" t="s">
        <v>7</v>
      </c>
      <c r="K20" s="857">
        <f ca="1" t="shared" si="1"/>
        <v>7.98904859685147</v>
      </c>
      <c r="L20" s="863" t="s">
        <v>37</v>
      </c>
    </row>
    <row r="21" ht="12.75" customHeight="true" spans="1:12">
      <c r="A21" s="855">
        <v>2717</v>
      </c>
      <c r="B21" s="856">
        <v>41198</v>
      </c>
      <c r="C21" s="855" t="s">
        <v>7</v>
      </c>
      <c r="D21" s="857">
        <f ca="1" t="shared" si="0"/>
        <v>8.25462012320328</v>
      </c>
      <c r="E21" s="863" t="s">
        <v>37</v>
      </c>
      <c r="F21" s="855">
        <v>2747</v>
      </c>
      <c r="G21" s="864"/>
      <c r="H21" s="864" t="s">
        <v>63</v>
      </c>
      <c r="I21" s="856">
        <v>41627</v>
      </c>
      <c r="J21" s="855" t="s">
        <v>7</v>
      </c>
      <c r="K21" s="857">
        <f ca="1" t="shared" si="1"/>
        <v>7.08008213552361</v>
      </c>
      <c r="L21" s="863" t="s">
        <v>37</v>
      </c>
    </row>
    <row r="22" ht="12.75" customHeight="true" spans="1:12">
      <c r="A22" s="855">
        <v>2718</v>
      </c>
      <c r="B22" s="856">
        <v>41754</v>
      </c>
      <c r="C22" s="855" t="s">
        <v>7</v>
      </c>
      <c r="D22" s="857">
        <f ca="1" t="shared" si="0"/>
        <v>6.73237508555784</v>
      </c>
      <c r="E22" s="863" t="s">
        <v>37</v>
      </c>
      <c r="F22" s="855">
        <v>2748</v>
      </c>
      <c r="G22" s="864"/>
      <c r="H22" s="864" t="s">
        <v>63</v>
      </c>
      <c r="I22" s="856">
        <v>41003</v>
      </c>
      <c r="J22" s="855" t="s">
        <v>7</v>
      </c>
      <c r="K22" s="857">
        <f ca="1" t="shared" si="1"/>
        <v>8.78850102669404</v>
      </c>
      <c r="L22" s="863" t="s">
        <v>37</v>
      </c>
    </row>
    <row r="23" ht="12.75" customHeight="true" spans="1:12">
      <c r="A23" s="858">
        <v>2719</v>
      </c>
      <c r="B23" s="859">
        <v>39381</v>
      </c>
      <c r="C23" s="858" t="s">
        <v>9</v>
      </c>
      <c r="D23" s="857"/>
      <c r="E23" s="865" t="s">
        <v>64</v>
      </c>
      <c r="F23" s="855">
        <v>2749</v>
      </c>
      <c r="G23" s="864"/>
      <c r="H23" s="864" t="s">
        <v>63</v>
      </c>
      <c r="I23" s="856">
        <v>41528</v>
      </c>
      <c r="J23" s="855" t="s">
        <v>7</v>
      </c>
      <c r="K23" s="857">
        <f ca="1" t="shared" si="1"/>
        <v>7.35112936344969</v>
      </c>
      <c r="L23" s="863" t="s">
        <v>37</v>
      </c>
    </row>
    <row r="24" ht="12.75" customHeight="true" spans="1:12">
      <c r="A24" s="855">
        <v>2720</v>
      </c>
      <c r="B24" s="856">
        <v>41964</v>
      </c>
      <c r="C24" s="855" t="s">
        <v>7</v>
      </c>
      <c r="D24" s="857">
        <f ca="1" t="shared" ref="D24:D34" si="2">IF(B24&lt;=0,"",((TODAY()-B24)/365.25))</f>
        <v>6.1574264202601</v>
      </c>
      <c r="E24" s="863" t="s">
        <v>37</v>
      </c>
      <c r="F24" s="855">
        <v>2750</v>
      </c>
      <c r="G24" s="864"/>
      <c r="H24" s="864" t="s">
        <v>63</v>
      </c>
      <c r="I24" s="856">
        <v>41421</v>
      </c>
      <c r="J24" s="855" t="s">
        <v>7</v>
      </c>
      <c r="K24" s="857">
        <f ca="1" t="shared" si="1"/>
        <v>7.64407939767283</v>
      </c>
      <c r="L24" s="863" t="s">
        <v>37</v>
      </c>
    </row>
    <row r="25" ht="12.75" customHeight="true" spans="1:12">
      <c r="A25" s="855">
        <v>2721</v>
      </c>
      <c r="B25" s="856">
        <v>40288</v>
      </c>
      <c r="C25" s="855" t="s">
        <v>7</v>
      </c>
      <c r="D25" s="857">
        <f ca="1" t="shared" si="2"/>
        <v>10.7460643394935</v>
      </c>
      <c r="E25" s="863" t="s">
        <v>37</v>
      </c>
      <c r="F25" s="855">
        <v>2751</v>
      </c>
      <c r="G25" s="864"/>
      <c r="H25" s="864" t="s">
        <v>63</v>
      </c>
      <c r="I25" s="856">
        <v>40666</v>
      </c>
      <c r="J25" s="855" t="s">
        <v>7</v>
      </c>
      <c r="K25" s="857">
        <f ca="1" t="shared" si="1"/>
        <v>9.71115674195756</v>
      </c>
      <c r="L25" s="863" t="s">
        <v>37</v>
      </c>
    </row>
    <row r="26" ht="12.75" customHeight="true" spans="1:12">
      <c r="A26" s="855">
        <v>2722</v>
      </c>
      <c r="B26" s="856">
        <v>40919</v>
      </c>
      <c r="C26" s="855" t="s">
        <v>7</v>
      </c>
      <c r="D26" s="857">
        <f ca="1" t="shared" si="2"/>
        <v>9.01848049281314</v>
      </c>
      <c r="E26" s="863" t="s">
        <v>37</v>
      </c>
      <c r="F26" s="855">
        <v>2752</v>
      </c>
      <c r="G26" s="864"/>
      <c r="H26" s="864" t="s">
        <v>63</v>
      </c>
      <c r="I26" s="856">
        <v>41333</v>
      </c>
      <c r="J26" s="855" t="s">
        <v>7</v>
      </c>
      <c r="K26" s="857">
        <f ca="1" t="shared" si="1"/>
        <v>7.88501026694045</v>
      </c>
      <c r="L26" s="863" t="s">
        <v>37</v>
      </c>
    </row>
    <row r="27" ht="12.75" customHeight="true" spans="1:12">
      <c r="A27" s="855">
        <v>2723</v>
      </c>
      <c r="B27" s="856">
        <v>39577</v>
      </c>
      <c r="C27" s="855" t="s">
        <v>9</v>
      </c>
      <c r="D27" s="857">
        <f ca="1" t="shared" si="2"/>
        <v>12.6926762491444</v>
      </c>
      <c r="E27" s="863" t="s">
        <v>37</v>
      </c>
      <c r="F27" s="855">
        <v>2753</v>
      </c>
      <c r="G27" s="864"/>
      <c r="H27" s="864" t="s">
        <v>63</v>
      </c>
      <c r="I27" s="856">
        <v>41575</v>
      </c>
      <c r="J27" s="855" t="s">
        <v>7</v>
      </c>
      <c r="K27" s="857">
        <f ca="1" t="shared" si="1"/>
        <v>7.22245037645448</v>
      </c>
      <c r="L27" s="863" t="s">
        <v>37</v>
      </c>
    </row>
    <row r="28" ht="12.75" customHeight="true" spans="1:12">
      <c r="A28" s="855">
        <v>2724</v>
      </c>
      <c r="B28" s="856">
        <v>40704</v>
      </c>
      <c r="C28" s="855" t="s">
        <v>7</v>
      </c>
      <c r="D28" s="857">
        <f ca="1" t="shared" si="2"/>
        <v>9.60711841204654</v>
      </c>
      <c r="E28" s="863" t="s">
        <v>37</v>
      </c>
      <c r="F28" s="855">
        <v>2754</v>
      </c>
      <c r="G28" s="864"/>
      <c r="H28" s="864" t="s">
        <v>63</v>
      </c>
      <c r="I28" s="856">
        <v>41249</v>
      </c>
      <c r="J28" s="855" t="s">
        <v>7</v>
      </c>
      <c r="K28" s="857">
        <f ca="1" t="shared" si="1"/>
        <v>8.11498973305955</v>
      </c>
      <c r="L28" s="863" t="s">
        <v>37</v>
      </c>
    </row>
    <row r="29" ht="12.75" customHeight="true" spans="1:12">
      <c r="A29" s="855">
        <v>2725</v>
      </c>
      <c r="B29" s="856">
        <v>40963</v>
      </c>
      <c r="C29" s="855" t="s">
        <v>7</v>
      </c>
      <c r="D29" s="857">
        <f ca="1" t="shared" si="2"/>
        <v>8.89801505817933</v>
      </c>
      <c r="E29" s="863" t="s">
        <v>37</v>
      </c>
      <c r="F29" s="855">
        <v>2755</v>
      </c>
      <c r="G29" s="864"/>
      <c r="H29" s="864" t="s">
        <v>63</v>
      </c>
      <c r="I29" s="856">
        <v>40976</v>
      </c>
      <c r="J29" s="855" t="s">
        <v>9</v>
      </c>
      <c r="K29" s="857">
        <f ca="1" t="shared" si="1"/>
        <v>8.86242299794661</v>
      </c>
      <c r="L29" s="863" t="s">
        <v>37</v>
      </c>
    </row>
    <row r="30" ht="12.75" customHeight="true" spans="1:12">
      <c r="A30" s="855">
        <v>2726</v>
      </c>
      <c r="B30" s="856">
        <v>41129</v>
      </c>
      <c r="C30" s="855" t="s">
        <v>7</v>
      </c>
      <c r="D30" s="857">
        <f ca="1" t="shared" si="2"/>
        <v>8.4435318275154</v>
      </c>
      <c r="E30" s="863" t="s">
        <v>37</v>
      </c>
      <c r="F30" s="855">
        <v>2756</v>
      </c>
      <c r="G30" s="864"/>
      <c r="H30" s="864" t="s">
        <v>63</v>
      </c>
      <c r="I30" s="856">
        <v>41205</v>
      </c>
      <c r="J30" s="855" t="s">
        <v>7</v>
      </c>
      <c r="K30" s="857">
        <f ca="1" t="shared" si="1"/>
        <v>8.23545516769336</v>
      </c>
      <c r="L30" s="863" t="s">
        <v>37</v>
      </c>
    </row>
    <row r="31" ht="12.75" customHeight="true" spans="1:12">
      <c r="A31" s="855">
        <v>2727</v>
      </c>
      <c r="B31" s="856">
        <v>41543</v>
      </c>
      <c r="C31" s="855" t="s">
        <v>7</v>
      </c>
      <c r="D31" s="857">
        <f ca="1" t="shared" si="2"/>
        <v>7.31006160164271</v>
      </c>
      <c r="E31" s="863" t="s">
        <v>37</v>
      </c>
      <c r="F31" s="855">
        <v>2757</v>
      </c>
      <c r="G31" s="866"/>
      <c r="H31" s="864" t="s">
        <v>63</v>
      </c>
      <c r="I31" s="856">
        <v>41310</v>
      </c>
      <c r="J31" s="855" t="s">
        <v>7</v>
      </c>
      <c r="K31" s="857">
        <f ca="1" t="shared" si="1"/>
        <v>7.94798083504449</v>
      </c>
      <c r="L31" s="863" t="s">
        <v>37</v>
      </c>
    </row>
    <row r="32" ht="12.75" customHeight="true" spans="1:12">
      <c r="A32" s="855">
        <v>2728</v>
      </c>
      <c r="B32" s="856">
        <v>39507</v>
      </c>
      <c r="C32" s="855" t="s">
        <v>9</v>
      </c>
      <c r="D32" s="857">
        <f ca="1" t="shared" si="2"/>
        <v>12.8843258042437</v>
      </c>
      <c r="E32" s="863" t="s">
        <v>37</v>
      </c>
      <c r="F32" s="855">
        <v>2758</v>
      </c>
      <c r="G32" s="864"/>
      <c r="H32" s="864" t="s">
        <v>63</v>
      </c>
      <c r="I32" s="856">
        <v>41156</v>
      </c>
      <c r="J32" s="855" t="s">
        <v>7</v>
      </c>
      <c r="K32" s="857">
        <f ca="1" t="shared" si="1"/>
        <v>8.36960985626283</v>
      </c>
      <c r="L32" s="863" t="s">
        <v>37</v>
      </c>
    </row>
    <row r="33" ht="12.75" customHeight="true" spans="1:12">
      <c r="A33" s="855">
        <v>2729</v>
      </c>
      <c r="B33" s="856">
        <v>41436</v>
      </c>
      <c r="C33" s="856" t="s">
        <v>7</v>
      </c>
      <c r="D33" s="857">
        <f ca="1" t="shared" si="2"/>
        <v>7.60301163586585</v>
      </c>
      <c r="E33" s="863" t="s">
        <v>37</v>
      </c>
      <c r="F33" s="855">
        <v>2759</v>
      </c>
      <c r="G33" s="864"/>
      <c r="H33" s="864" t="s">
        <v>63</v>
      </c>
      <c r="I33" s="856">
        <v>41471</v>
      </c>
      <c r="J33" s="855" t="s">
        <v>7</v>
      </c>
      <c r="K33" s="857">
        <f ca="1" t="shared" si="1"/>
        <v>7.50718685831622</v>
      </c>
      <c r="L33" s="863" t="s">
        <v>37</v>
      </c>
    </row>
    <row r="34" ht="12.75" customHeight="true" spans="1:12">
      <c r="A34" s="855">
        <v>2730</v>
      </c>
      <c r="B34" s="856">
        <v>41263</v>
      </c>
      <c r="C34" s="855" t="s">
        <v>7</v>
      </c>
      <c r="D34" s="857">
        <f ca="1" t="shared" si="2"/>
        <v>8.0766598220397</v>
      </c>
      <c r="E34" s="863" t="s">
        <v>37</v>
      </c>
      <c r="F34" s="855">
        <v>2760</v>
      </c>
      <c r="G34" s="864"/>
      <c r="H34" s="864" t="s">
        <v>63</v>
      </c>
      <c r="I34" s="856">
        <v>41732</v>
      </c>
      <c r="J34" s="855" t="s">
        <v>7</v>
      </c>
      <c r="K34" s="857">
        <f ca="1" t="shared" si="1"/>
        <v>6.79260780287474</v>
      </c>
      <c r="L34" s="863" t="s">
        <v>37</v>
      </c>
    </row>
    <row r="35" ht="12.75" customHeight="true"/>
    <row r="36" ht="12.75" customHeight="true" spans="2:13">
      <c r="B36" s="258" t="s">
        <v>65</v>
      </c>
      <c r="C36" s="258"/>
      <c r="D36" s="258"/>
      <c r="E36" s="258"/>
      <c r="F36" s="190" t="s">
        <v>9</v>
      </c>
      <c r="H36" s="258" t="s">
        <v>22</v>
      </c>
      <c r="I36" s="258"/>
      <c r="J36" s="258"/>
      <c r="K36" s="258"/>
      <c r="L36" s="258"/>
      <c r="M36" s="868"/>
    </row>
    <row r="37" ht="12.75" customHeight="true" spans="1:13">
      <c r="A37" s="500"/>
      <c r="B37" s="262" t="s">
        <v>21</v>
      </c>
      <c r="C37" s="262"/>
      <c r="D37" s="262"/>
      <c r="E37" s="262"/>
      <c r="F37" s="190" t="s">
        <v>7</v>
      </c>
      <c r="H37" s="258" t="s">
        <v>24</v>
      </c>
      <c r="I37" s="258"/>
      <c r="J37" s="258"/>
      <c r="K37" s="258"/>
      <c r="L37" s="258"/>
      <c r="M37" s="868"/>
    </row>
    <row r="38" ht="12.75" customHeight="true" spans="1:13">
      <c r="A38" s="460"/>
      <c r="B38" s="860"/>
      <c r="C38" s="860"/>
      <c r="D38" s="860"/>
      <c r="E38" s="860"/>
      <c r="F38" s="190" t="s">
        <v>6</v>
      </c>
      <c r="G38" s="258" t="s">
        <v>26</v>
      </c>
      <c r="H38" s="258"/>
      <c r="I38" s="258"/>
      <c r="J38" s="258"/>
      <c r="K38" s="258"/>
      <c r="L38" s="258"/>
      <c r="M38" s="868"/>
    </row>
    <row r="39" ht="12.75" customHeight="true" spans="1:13">
      <c r="A39" s="460"/>
      <c r="B39" s="861"/>
      <c r="C39" s="861"/>
      <c r="D39" s="861"/>
      <c r="E39" s="861"/>
      <c r="G39" s="545"/>
      <c r="H39" s="545"/>
      <c r="I39" s="545"/>
      <c r="J39" s="545"/>
      <c r="K39" s="545"/>
      <c r="M39" s="868"/>
    </row>
    <row r="40" spans="1:12">
      <c r="A40" s="862" t="s">
        <v>66</v>
      </c>
      <c r="B40" s="862"/>
      <c r="C40" s="862"/>
      <c r="D40" s="862"/>
      <c r="E40" s="862"/>
      <c r="F40" s="862"/>
      <c r="G40" s="862"/>
      <c r="H40" s="862"/>
      <c r="I40" s="862"/>
      <c r="J40" s="262"/>
      <c r="K40" s="262"/>
      <c r="L40" s="262"/>
    </row>
  </sheetData>
  <mergeCells count="7">
    <mergeCell ref="A3:L3"/>
    <mergeCell ref="B36:E36"/>
    <mergeCell ref="H36:L36"/>
    <mergeCell ref="H37:L37"/>
    <mergeCell ref="B38:E38"/>
    <mergeCell ref="G38:L38"/>
    <mergeCell ref="A1:L2"/>
  </mergeCells>
  <pageMargins left="0.590277777777778"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6.5"/>
  <cols>
    <col min="1" max="1" width="17.1428571428571" style="194" customWidth="true"/>
    <col min="2" max="3" width="2.57142857142857" style="194" customWidth="true"/>
    <col min="4" max="4" width="9.68571428571429" style="194" customWidth="true"/>
    <col min="5" max="5" width="4.14285714285714" style="194" customWidth="true"/>
    <col min="6" max="6" width="5.14285714285714" style="194" customWidth="true"/>
    <col min="7" max="7" width="33.2857142857143" style="571" customWidth="true"/>
    <col min="8" max="8" width="15.1904761904762" style="194" customWidth="true"/>
    <col min="9" max="10" width="2.57142857142857" style="194" customWidth="true"/>
    <col min="11" max="11" width="9.68571428571429" style="194" customWidth="true"/>
    <col min="12" max="12" width="4.14285714285714" style="194" customWidth="true"/>
    <col min="13" max="13" width="5.14285714285714" style="194" customWidth="true"/>
    <col min="14" max="14" width="36.0952380952381" style="571" customWidth="true"/>
    <col min="15" max="15" width="2.64761904761905" style="363" customWidth="true"/>
    <col min="16" max="17" width="12.6857142857143" style="555" customWidth="true"/>
    <col min="18" max="22" width="12.6857142857143" style="363" customWidth="true"/>
    <col min="23" max="26" width="8.98095238095238" style="363" customWidth="true"/>
    <col min="27" max="257" width="8.98095238095238" style="756" customWidth="true"/>
    <col min="258" max="1025" width="8.98095238095238" customWidth="true"/>
  </cols>
  <sheetData>
    <row r="1" ht="12.75" customHeight="true" spans="1:24">
      <c r="A1" s="785" t="s">
        <v>67</v>
      </c>
      <c r="B1" s="785"/>
      <c r="C1" s="785"/>
      <c r="D1" s="785"/>
      <c r="E1" s="785"/>
      <c r="F1" s="785"/>
      <c r="G1" s="785"/>
      <c r="H1" s="785"/>
      <c r="I1" s="785"/>
      <c r="J1" s="785"/>
      <c r="K1" s="785"/>
      <c r="L1" s="785"/>
      <c r="M1" s="785"/>
      <c r="N1" s="785"/>
      <c r="P1" s="490" t="s">
        <v>68</v>
      </c>
      <c r="Q1" s="490"/>
      <c r="R1" s="490"/>
      <c r="S1" s="490"/>
      <c r="T1" s="490"/>
      <c r="U1" s="490"/>
      <c r="V1" s="490"/>
      <c r="W1" s="560"/>
      <c r="X1" s="560"/>
    </row>
    <row r="2" ht="12.75" customHeight="true" spans="1:22">
      <c r="A2" s="785"/>
      <c r="B2" s="785"/>
      <c r="C2" s="785"/>
      <c r="D2" s="785"/>
      <c r="E2" s="785"/>
      <c r="F2" s="785"/>
      <c r="G2" s="785"/>
      <c r="H2" s="785"/>
      <c r="I2" s="785"/>
      <c r="J2" s="785"/>
      <c r="K2" s="785"/>
      <c r="L2" s="785"/>
      <c r="M2" s="785"/>
      <c r="N2" s="785"/>
      <c r="P2" s="490"/>
      <c r="Q2" s="490"/>
      <c r="R2" s="490"/>
      <c r="S2" s="490"/>
      <c r="T2" s="490"/>
      <c r="U2" s="490"/>
      <c r="V2" s="490"/>
    </row>
    <row r="3" ht="12.75" customHeight="true" spans="1:22">
      <c r="A3" s="508" t="s">
        <v>69</v>
      </c>
      <c r="B3" s="508"/>
      <c r="C3" s="508"/>
      <c r="D3" s="508" t="s">
        <v>5</v>
      </c>
      <c r="E3" s="508"/>
      <c r="F3" s="508" t="s">
        <v>6</v>
      </c>
      <c r="G3" s="508" t="s">
        <v>70</v>
      </c>
      <c r="H3" s="508" t="s">
        <v>69</v>
      </c>
      <c r="I3" s="508"/>
      <c r="J3" s="508"/>
      <c r="K3" s="531" t="s">
        <v>5</v>
      </c>
      <c r="L3" s="508"/>
      <c r="M3" s="508" t="s">
        <v>6</v>
      </c>
      <c r="N3" s="508" t="s">
        <v>70</v>
      </c>
      <c r="Q3" s="255"/>
      <c r="R3" s="255"/>
      <c r="S3" s="255"/>
      <c r="T3" s="255"/>
      <c r="U3" s="255"/>
      <c r="V3" s="255"/>
    </row>
    <row r="4" ht="12.75" customHeight="true" spans="1:27">
      <c r="A4" s="786" t="s">
        <v>71</v>
      </c>
      <c r="B4" s="506" t="s">
        <v>72</v>
      </c>
      <c r="C4" s="508"/>
      <c r="D4" s="551">
        <v>42403</v>
      </c>
      <c r="E4" s="799" t="s">
        <v>7</v>
      </c>
      <c r="F4" s="566">
        <f ca="1" t="shared" ref="F4:F41" si="0">IF(D4&lt;=0,"",((TODAY()-D4)/365.25))</f>
        <v>4.9555099247091</v>
      </c>
      <c r="G4" s="800" t="s">
        <v>73</v>
      </c>
      <c r="H4" s="801" t="s">
        <v>74</v>
      </c>
      <c r="I4" s="506" t="s">
        <v>72</v>
      </c>
      <c r="J4" s="508"/>
      <c r="K4" s="551">
        <v>42257</v>
      </c>
      <c r="L4" s="775" t="s">
        <v>7</v>
      </c>
      <c r="M4" s="566">
        <f ca="1" t="shared" ref="M4:M22" si="1">IF(K4&lt;=0,"",((TODAY()-K4)/365.25))</f>
        <v>5.35523613963039</v>
      </c>
      <c r="N4" s="807" t="s">
        <v>75</v>
      </c>
      <c r="P4" s="797" t="s">
        <v>76</v>
      </c>
      <c r="Q4" s="797"/>
      <c r="R4" s="797"/>
      <c r="S4" s="797"/>
      <c r="T4" s="797"/>
      <c r="U4" s="797"/>
      <c r="V4" s="560"/>
      <c r="Y4" s="845"/>
      <c r="Z4" s="845"/>
      <c r="AA4" s="542"/>
    </row>
    <row r="5" ht="12.75" customHeight="true" spans="1:27">
      <c r="A5" s="787" t="s">
        <v>77</v>
      </c>
      <c r="B5" s="506" t="s">
        <v>72</v>
      </c>
      <c r="C5" s="580" t="s">
        <v>78</v>
      </c>
      <c r="D5" s="788">
        <v>42403</v>
      </c>
      <c r="E5" s="799" t="s">
        <v>7</v>
      </c>
      <c r="F5" s="566">
        <f ca="1" t="shared" si="0"/>
        <v>4.9555099247091</v>
      </c>
      <c r="G5" s="802" t="s">
        <v>79</v>
      </c>
      <c r="H5" s="801" t="s">
        <v>80</v>
      </c>
      <c r="I5" s="506" t="s">
        <v>72</v>
      </c>
      <c r="J5" s="580" t="s">
        <v>78</v>
      </c>
      <c r="K5" s="788">
        <v>42187</v>
      </c>
      <c r="L5" s="775" t="s">
        <v>7</v>
      </c>
      <c r="M5" s="566">
        <f ca="1" t="shared" si="1"/>
        <v>5.54688569472964</v>
      </c>
      <c r="N5" s="807" t="s">
        <v>75</v>
      </c>
      <c r="P5" s="833"/>
      <c r="Q5" s="846"/>
      <c r="R5" s="833"/>
      <c r="S5" s="833"/>
      <c r="T5" s="833"/>
      <c r="U5" s="833"/>
      <c r="V5" s="191"/>
      <c r="Y5" s="845"/>
      <c r="Z5" s="845"/>
      <c r="AA5" s="849"/>
    </row>
    <row r="6" ht="12.75" customHeight="true" spans="1:27">
      <c r="A6" s="789" t="s">
        <v>81</v>
      </c>
      <c r="B6" s="506" t="s">
        <v>72</v>
      </c>
      <c r="C6" s="508"/>
      <c r="D6" s="551">
        <v>42194</v>
      </c>
      <c r="E6" s="775" t="s">
        <v>7</v>
      </c>
      <c r="F6" s="566">
        <f ca="1" t="shared" si="0"/>
        <v>5.52772073921971</v>
      </c>
      <c r="G6" s="802" t="s">
        <v>79</v>
      </c>
      <c r="H6" s="795" t="s">
        <v>82</v>
      </c>
      <c r="I6" s="506" t="s">
        <v>72</v>
      </c>
      <c r="J6" s="508"/>
      <c r="K6" s="551">
        <v>42103</v>
      </c>
      <c r="L6" s="775" t="s">
        <v>7</v>
      </c>
      <c r="M6" s="566">
        <f ca="1" t="shared" si="1"/>
        <v>5.77686516084873</v>
      </c>
      <c r="N6" s="834" t="s">
        <v>8</v>
      </c>
      <c r="P6" s="835" t="s">
        <v>83</v>
      </c>
      <c r="Q6" s="255" t="s">
        <v>21</v>
      </c>
      <c r="R6" s="255"/>
      <c r="S6" s="255"/>
      <c r="T6" s="255"/>
      <c r="U6" s="255"/>
      <c r="V6" s="255"/>
      <c r="W6" s="244"/>
      <c r="X6" s="244"/>
      <c r="Y6" s="559"/>
      <c r="Z6" s="559"/>
      <c r="AA6" s="850"/>
    </row>
    <row r="7" ht="12.75" customHeight="true" spans="1:27">
      <c r="A7" s="790" t="s">
        <v>84</v>
      </c>
      <c r="B7" s="506" t="s">
        <v>72</v>
      </c>
      <c r="C7" s="508"/>
      <c r="D7" s="551">
        <v>42131</v>
      </c>
      <c r="E7" s="775" t="s">
        <v>7</v>
      </c>
      <c r="F7" s="566">
        <f ca="1" t="shared" si="0"/>
        <v>5.70020533880903</v>
      </c>
      <c r="G7" s="802" t="s">
        <v>79</v>
      </c>
      <c r="H7" s="795" t="s">
        <v>85</v>
      </c>
      <c r="I7" s="549"/>
      <c r="J7" s="580" t="s">
        <v>78</v>
      </c>
      <c r="K7" s="792">
        <v>42089</v>
      </c>
      <c r="L7" s="799" t="s">
        <v>7</v>
      </c>
      <c r="M7" s="566">
        <f ca="1" t="shared" si="1"/>
        <v>5.81519507186858</v>
      </c>
      <c r="N7" s="834" t="s">
        <v>8</v>
      </c>
      <c r="Q7" s="363"/>
      <c r="Y7" s="559"/>
      <c r="Z7" s="559"/>
      <c r="AA7" s="850"/>
    </row>
    <row r="8" ht="12.75" customHeight="true" spans="1:27">
      <c r="A8" s="790" t="s">
        <v>86</v>
      </c>
      <c r="B8" s="506" t="s">
        <v>72</v>
      </c>
      <c r="C8" s="549"/>
      <c r="D8" s="791">
        <v>42503</v>
      </c>
      <c r="E8" s="775" t="s">
        <v>7</v>
      </c>
      <c r="F8" s="566">
        <f ca="1" t="shared" si="0"/>
        <v>4.68172484599589</v>
      </c>
      <c r="G8" s="802" t="s">
        <v>79</v>
      </c>
      <c r="H8" s="795" t="s">
        <v>87</v>
      </c>
      <c r="I8" s="506" t="s">
        <v>72</v>
      </c>
      <c r="J8" s="508"/>
      <c r="K8" s="788">
        <v>42298</v>
      </c>
      <c r="L8" s="809" t="s">
        <v>7</v>
      </c>
      <c r="M8" s="566">
        <f ca="1" t="shared" si="1"/>
        <v>5.24298425735797</v>
      </c>
      <c r="N8" s="834" t="s">
        <v>8</v>
      </c>
      <c r="P8" s="797" t="s">
        <v>88</v>
      </c>
      <c r="Q8" s="797"/>
      <c r="R8" s="797"/>
      <c r="S8" s="797"/>
      <c r="T8" s="797"/>
      <c r="U8" s="797"/>
      <c r="W8" s="845"/>
      <c r="X8" s="845"/>
      <c r="Y8" s="559"/>
      <c r="Z8" s="559"/>
      <c r="AA8" s="851"/>
    </row>
    <row r="9" ht="12.75" customHeight="true" spans="1:27">
      <c r="A9" s="790" t="s">
        <v>89</v>
      </c>
      <c r="B9" s="506" t="s">
        <v>72</v>
      </c>
      <c r="C9" s="508"/>
      <c r="D9" s="792">
        <v>42173</v>
      </c>
      <c r="E9" s="775" t="s">
        <v>7</v>
      </c>
      <c r="F9" s="566">
        <f ca="1" t="shared" si="0"/>
        <v>5.58521560574949</v>
      </c>
      <c r="G9" s="802" t="s">
        <v>79</v>
      </c>
      <c r="H9" s="795" t="s">
        <v>90</v>
      </c>
      <c r="I9" s="506" t="s">
        <v>72</v>
      </c>
      <c r="J9" s="508"/>
      <c r="K9" s="788">
        <v>42565</v>
      </c>
      <c r="L9" s="809" t="s">
        <v>7</v>
      </c>
      <c r="M9" s="566">
        <f ca="1" t="shared" si="1"/>
        <v>4.5119780971937</v>
      </c>
      <c r="N9" s="834" t="s">
        <v>8</v>
      </c>
      <c r="P9" s="363"/>
      <c r="Q9" s="244"/>
      <c r="R9" s="244"/>
      <c r="S9" s="244"/>
      <c r="T9" s="244"/>
      <c r="U9" s="244"/>
      <c r="V9" s="244"/>
      <c r="W9" s="845"/>
      <c r="X9" s="845"/>
      <c r="Y9" s="845"/>
      <c r="Z9" s="845"/>
      <c r="AA9" s="542"/>
    </row>
    <row r="10" ht="12.75" customHeight="true" spans="1:27">
      <c r="A10" s="790" t="s">
        <v>91</v>
      </c>
      <c r="B10" s="506" t="s">
        <v>72</v>
      </c>
      <c r="C10" s="580" t="s">
        <v>78</v>
      </c>
      <c r="D10" s="551">
        <v>42087</v>
      </c>
      <c r="E10" s="775" t="s">
        <v>7</v>
      </c>
      <c r="F10" s="566">
        <f ca="1" t="shared" si="0"/>
        <v>5.82067077344285</v>
      </c>
      <c r="G10" s="802" t="s">
        <v>79</v>
      </c>
      <c r="H10" s="794" t="s">
        <v>92</v>
      </c>
      <c r="I10" s="506" t="s">
        <v>72</v>
      </c>
      <c r="J10" s="508"/>
      <c r="K10" s="551">
        <v>42775</v>
      </c>
      <c r="L10" s="809" t="s">
        <v>7</v>
      </c>
      <c r="M10" s="566">
        <f ca="1" t="shared" si="1"/>
        <v>3.93702943189596</v>
      </c>
      <c r="N10" s="807" t="s">
        <v>75</v>
      </c>
      <c r="P10" s="492" t="s">
        <v>93</v>
      </c>
      <c r="Q10" s="255" t="s">
        <v>94</v>
      </c>
      <c r="R10" s="255"/>
      <c r="S10" s="255"/>
      <c r="T10" s="255"/>
      <c r="U10" s="255"/>
      <c r="V10" s="255"/>
      <c r="W10" s="559"/>
      <c r="X10" s="559"/>
      <c r="Y10" s="845"/>
      <c r="Z10" s="845"/>
      <c r="AA10" s="849"/>
    </row>
    <row r="11" s="757" customFormat="true" ht="12.75" customHeight="true" spans="1:27">
      <c r="A11" s="790" t="s">
        <v>95</v>
      </c>
      <c r="B11" s="506" t="s">
        <v>72</v>
      </c>
      <c r="C11" s="549"/>
      <c r="D11" s="788">
        <v>42391</v>
      </c>
      <c r="E11" s="799" t="s">
        <v>7</v>
      </c>
      <c r="F11" s="566">
        <f ca="1" t="shared" si="0"/>
        <v>4.98836413415469</v>
      </c>
      <c r="G11" s="802" t="s">
        <v>79</v>
      </c>
      <c r="H11" s="794" t="s">
        <v>96</v>
      </c>
      <c r="I11" s="506" t="s">
        <v>72</v>
      </c>
      <c r="J11" s="508"/>
      <c r="K11" s="818">
        <v>43137</v>
      </c>
      <c r="L11" s="809" t="s">
        <v>7</v>
      </c>
      <c r="M11" s="566">
        <f ca="1" t="shared" si="1"/>
        <v>2.94592744695414</v>
      </c>
      <c r="N11" s="807" t="s">
        <v>97</v>
      </c>
      <c r="O11" s="363"/>
      <c r="P11" s="836" t="s">
        <v>98</v>
      </c>
      <c r="Q11" s="255" t="s">
        <v>99</v>
      </c>
      <c r="R11" s="255"/>
      <c r="S11" s="255"/>
      <c r="T11" s="255"/>
      <c r="U11" s="255"/>
      <c r="V11" s="255"/>
      <c r="W11" s="559"/>
      <c r="X11" s="559"/>
      <c r="Y11" s="559"/>
      <c r="Z11" s="559"/>
      <c r="AA11" s="850"/>
    </row>
    <row r="12" s="757" customFormat="true" ht="12.75" customHeight="true" spans="1:27">
      <c r="A12" s="790" t="s">
        <v>100</v>
      </c>
      <c r="B12" s="506" t="s">
        <v>72</v>
      </c>
      <c r="C12" s="508"/>
      <c r="D12" s="788">
        <v>42340</v>
      </c>
      <c r="E12" s="799" t="s">
        <v>7</v>
      </c>
      <c r="F12" s="566">
        <f ca="1" t="shared" si="0"/>
        <v>5.12799452429843</v>
      </c>
      <c r="G12" s="802" t="s">
        <v>79</v>
      </c>
      <c r="H12" s="803"/>
      <c r="I12" s="819"/>
      <c r="J12" s="819"/>
      <c r="K12" s="820"/>
      <c r="L12" s="819"/>
      <c r="M12" s="566" t="str">
        <f ca="1" t="shared" si="1"/>
        <v/>
      </c>
      <c r="N12" s="820"/>
      <c r="O12" s="363"/>
      <c r="P12" s="492" t="s">
        <v>83</v>
      </c>
      <c r="Q12" s="255" t="s">
        <v>101</v>
      </c>
      <c r="R12" s="255"/>
      <c r="S12" s="255"/>
      <c r="T12" s="255"/>
      <c r="U12" s="255"/>
      <c r="V12" s="255"/>
      <c r="W12" s="559"/>
      <c r="X12" s="559"/>
      <c r="Y12" s="559"/>
      <c r="Z12" s="559"/>
      <c r="AA12" s="850"/>
    </row>
    <row r="13" s="757" customFormat="true" ht="12.75" customHeight="true" spans="1:27">
      <c r="A13" s="790" t="s">
        <v>102</v>
      </c>
      <c r="B13" s="506" t="s">
        <v>72</v>
      </c>
      <c r="C13" s="580" t="s">
        <v>78</v>
      </c>
      <c r="D13" s="792">
        <v>42117</v>
      </c>
      <c r="E13" s="775" t="s">
        <v>7</v>
      </c>
      <c r="F13" s="566">
        <f ca="1" t="shared" si="0"/>
        <v>5.73853524982888</v>
      </c>
      <c r="G13" s="802" t="s">
        <v>79</v>
      </c>
      <c r="H13" s="795"/>
      <c r="I13" s="549"/>
      <c r="J13" s="549"/>
      <c r="K13" s="821"/>
      <c r="L13" s="549"/>
      <c r="M13" s="566" t="str">
        <f ca="1" t="shared" si="1"/>
        <v/>
      </c>
      <c r="N13" s="831"/>
      <c r="O13" s="363"/>
      <c r="P13" s="493" t="s">
        <v>103</v>
      </c>
      <c r="Q13" s="558" t="s">
        <v>104</v>
      </c>
      <c r="R13" s="558"/>
      <c r="S13" s="558"/>
      <c r="T13" s="558"/>
      <c r="U13" s="558"/>
      <c r="V13" s="558"/>
      <c r="W13" s="559"/>
      <c r="X13" s="559"/>
      <c r="Y13" s="559"/>
      <c r="Z13" s="559"/>
      <c r="AA13" s="851"/>
    </row>
    <row r="14" s="757" customFormat="true" ht="12.75" customHeight="true" spans="1:27">
      <c r="A14" s="790" t="s">
        <v>105</v>
      </c>
      <c r="B14" s="506" t="s">
        <v>72</v>
      </c>
      <c r="C14" s="508"/>
      <c r="D14" s="793">
        <v>42538</v>
      </c>
      <c r="E14" s="775" t="s">
        <v>7</v>
      </c>
      <c r="F14" s="566">
        <f ca="1" t="shared" si="0"/>
        <v>4.58590006844627</v>
      </c>
      <c r="G14" s="802" t="s">
        <v>79</v>
      </c>
      <c r="H14" s="804" t="s">
        <v>106</v>
      </c>
      <c r="I14" s="506" t="s">
        <v>72</v>
      </c>
      <c r="J14" s="508"/>
      <c r="K14" s="579">
        <v>43769</v>
      </c>
      <c r="L14" s="775" t="s">
        <v>7</v>
      </c>
      <c r="M14" s="566">
        <f ca="1" t="shared" si="1"/>
        <v>1.21560574948665</v>
      </c>
      <c r="N14" s="834" t="s">
        <v>107</v>
      </c>
      <c r="O14" s="363"/>
      <c r="P14" s="493"/>
      <c r="Q14" s="558"/>
      <c r="R14" s="558"/>
      <c r="S14" s="558"/>
      <c r="T14" s="558"/>
      <c r="U14" s="558"/>
      <c r="V14" s="559"/>
      <c r="W14" s="559"/>
      <c r="X14" s="559"/>
      <c r="Y14" s="559"/>
      <c r="Z14" s="559"/>
      <c r="AA14" s="851"/>
    </row>
    <row r="15" s="757" customFormat="true" ht="12.75" customHeight="true" spans="1:27">
      <c r="A15" s="790" t="s">
        <v>108</v>
      </c>
      <c r="B15" s="506" t="s">
        <v>72</v>
      </c>
      <c r="C15" s="508"/>
      <c r="D15" s="788">
        <v>42306</v>
      </c>
      <c r="E15" s="805" t="s">
        <v>7</v>
      </c>
      <c r="F15" s="566">
        <f ca="1" t="shared" si="0"/>
        <v>5.22108145106092</v>
      </c>
      <c r="G15" s="802" t="s">
        <v>79</v>
      </c>
      <c r="H15" s="806" t="s">
        <v>109</v>
      </c>
      <c r="I15" s="506" t="s">
        <v>72</v>
      </c>
      <c r="J15" s="508"/>
      <c r="K15" s="551">
        <v>42347</v>
      </c>
      <c r="L15" s="775" t="s">
        <v>7</v>
      </c>
      <c r="M15" s="566">
        <f ca="1" t="shared" si="1"/>
        <v>5.1088295687885</v>
      </c>
      <c r="N15" s="834" t="s">
        <v>107</v>
      </c>
      <c r="O15" s="363"/>
      <c r="P15" s="493" t="s">
        <v>72</v>
      </c>
      <c r="Q15" s="558" t="s">
        <v>110</v>
      </c>
      <c r="R15" s="558"/>
      <c r="S15" s="558"/>
      <c r="T15" s="558"/>
      <c r="U15" s="558"/>
      <c r="V15" s="558"/>
      <c r="W15" s="559"/>
      <c r="X15" s="559"/>
      <c r="Y15" s="559"/>
      <c r="Z15" s="559"/>
      <c r="AA15" s="851"/>
    </row>
    <row r="16" s="757" customFormat="true" ht="12.75" customHeight="true" spans="1:27">
      <c r="A16" s="790" t="s">
        <v>111</v>
      </c>
      <c r="B16" s="506" t="s">
        <v>72</v>
      </c>
      <c r="C16" s="508"/>
      <c r="D16" s="551">
        <v>42244</v>
      </c>
      <c r="E16" s="799" t="s">
        <v>7</v>
      </c>
      <c r="F16" s="566">
        <f ca="1" t="shared" si="0"/>
        <v>5.39082819986311</v>
      </c>
      <c r="G16" s="802" t="s">
        <v>79</v>
      </c>
      <c r="H16" s="806" t="s">
        <v>112</v>
      </c>
      <c r="I16" s="506" t="s">
        <v>72</v>
      </c>
      <c r="J16" s="508"/>
      <c r="K16" s="551">
        <v>42146</v>
      </c>
      <c r="L16" s="508" t="s">
        <v>39</v>
      </c>
      <c r="M16" s="566">
        <f ca="1" t="shared" si="1"/>
        <v>5.65913757700205</v>
      </c>
      <c r="N16" s="834" t="s">
        <v>107</v>
      </c>
      <c r="O16" s="363"/>
      <c r="P16" s="493" t="s">
        <v>78</v>
      </c>
      <c r="Q16" s="558" t="s">
        <v>113</v>
      </c>
      <c r="R16" s="558"/>
      <c r="S16" s="558"/>
      <c r="T16" s="558"/>
      <c r="U16" s="558"/>
      <c r="V16" s="558"/>
      <c r="W16" s="559"/>
      <c r="X16" s="559"/>
      <c r="Y16" s="559"/>
      <c r="Z16" s="559"/>
      <c r="AA16" s="850"/>
    </row>
    <row r="17" s="757" customFormat="true" ht="12.75" customHeight="true" spans="1:27">
      <c r="A17" s="794" t="s">
        <v>114</v>
      </c>
      <c r="B17" s="549"/>
      <c r="C17" s="549"/>
      <c r="D17" s="792">
        <v>42431</v>
      </c>
      <c r="E17" s="799" t="s">
        <v>7</v>
      </c>
      <c r="F17" s="566">
        <f ca="1" t="shared" si="0"/>
        <v>4.8788501026694</v>
      </c>
      <c r="G17" s="807" t="s">
        <v>75</v>
      </c>
      <c r="H17" s="795"/>
      <c r="I17" s="822">
        <f>COUNTA(I5:I16)</f>
        <v>9</v>
      </c>
      <c r="J17" s="822"/>
      <c r="K17" s="821"/>
      <c r="L17" s="823"/>
      <c r="M17" s="566" t="str">
        <f ca="1" t="shared" si="1"/>
        <v/>
      </c>
      <c r="N17" s="831"/>
      <c r="O17" s="363"/>
      <c r="P17" s="493" t="s">
        <v>6</v>
      </c>
      <c r="Q17" s="558" t="s">
        <v>115</v>
      </c>
      <c r="R17" s="558"/>
      <c r="S17" s="558"/>
      <c r="T17" s="558"/>
      <c r="U17" s="558"/>
      <c r="V17" s="558"/>
      <c r="W17" s="560"/>
      <c r="X17" s="560"/>
      <c r="Y17" s="559"/>
      <c r="Z17" s="559"/>
      <c r="AA17" s="850"/>
    </row>
    <row r="18" s="757" customFormat="true" ht="12.75" customHeight="true" spans="1:27">
      <c r="A18" s="794" t="s">
        <v>116</v>
      </c>
      <c r="B18" s="506" t="s">
        <v>72</v>
      </c>
      <c r="C18" s="508"/>
      <c r="D18" s="551">
        <v>42151</v>
      </c>
      <c r="E18" s="775" t="s">
        <v>7</v>
      </c>
      <c r="F18" s="566">
        <f ca="1" t="shared" si="0"/>
        <v>5.64544832306639</v>
      </c>
      <c r="G18" s="807" t="s">
        <v>75</v>
      </c>
      <c r="H18" s="808" t="s">
        <v>117</v>
      </c>
      <c r="I18" s="549"/>
      <c r="J18" s="549"/>
      <c r="K18" s="792">
        <v>42997</v>
      </c>
      <c r="L18" s="799" t="s">
        <v>7</v>
      </c>
      <c r="M18" s="566">
        <f ca="1" t="shared" si="1"/>
        <v>3.32922655715264</v>
      </c>
      <c r="N18" s="834" t="s">
        <v>107</v>
      </c>
      <c r="O18" s="363"/>
      <c r="P18" s="558"/>
      <c r="Q18" s="558"/>
      <c r="R18" s="558"/>
      <c r="S18" s="558"/>
      <c r="T18" s="558"/>
      <c r="U18" s="558"/>
      <c r="V18" s="559"/>
      <c r="W18" s="559"/>
      <c r="X18" s="559"/>
      <c r="Y18" s="559"/>
      <c r="Z18" s="559"/>
      <c r="AA18" s="851"/>
    </row>
    <row r="19" s="757" customFormat="true" ht="12.75" customHeight="true" spans="1:27">
      <c r="A19" s="794" t="s">
        <v>118</v>
      </c>
      <c r="B19" s="506" t="s">
        <v>72</v>
      </c>
      <c r="C19" s="508"/>
      <c r="D19" s="788">
        <v>42551</v>
      </c>
      <c r="E19" s="775" t="s">
        <v>7</v>
      </c>
      <c r="F19" s="566">
        <f ca="1" t="shared" si="0"/>
        <v>4.55030800821355</v>
      </c>
      <c r="G19" s="807" t="s">
        <v>97</v>
      </c>
      <c r="H19" s="808" t="s">
        <v>119</v>
      </c>
      <c r="I19" s="549"/>
      <c r="J19" s="580" t="s">
        <v>78</v>
      </c>
      <c r="K19" s="824">
        <v>42837</v>
      </c>
      <c r="L19" s="799" t="s">
        <v>7</v>
      </c>
      <c r="M19" s="566">
        <f ca="1" t="shared" si="1"/>
        <v>3.76728268309377</v>
      </c>
      <c r="N19" s="834" t="s">
        <v>107</v>
      </c>
      <c r="O19" s="363"/>
      <c r="P19" s="837"/>
      <c r="Q19" s="837"/>
      <c r="R19" s="837"/>
      <c r="S19" s="837"/>
      <c r="T19" s="837"/>
      <c r="U19" s="837"/>
      <c r="V19" s="837"/>
      <c r="W19" s="363"/>
      <c r="X19" s="363"/>
      <c r="Y19" s="559"/>
      <c r="Z19" s="559"/>
      <c r="AA19" s="851"/>
    </row>
    <row r="20" s="757" customFormat="true" ht="12.75" customHeight="true" spans="1:26">
      <c r="A20" s="794" t="s">
        <v>120</v>
      </c>
      <c r="B20" s="549"/>
      <c r="C20" s="549"/>
      <c r="D20" s="788">
        <v>42459</v>
      </c>
      <c r="E20" s="799" t="s">
        <v>7</v>
      </c>
      <c r="F20" s="566">
        <f ca="1" t="shared" si="0"/>
        <v>4.80219028062971</v>
      </c>
      <c r="G20" s="807" t="s">
        <v>75</v>
      </c>
      <c r="H20" s="808" t="s">
        <v>121</v>
      </c>
      <c r="I20" s="549"/>
      <c r="J20" s="580" t="s">
        <v>78</v>
      </c>
      <c r="K20" s="824">
        <v>42884</v>
      </c>
      <c r="L20" s="799" t="s">
        <v>7</v>
      </c>
      <c r="M20" s="566">
        <f ca="1" t="shared" si="1"/>
        <v>3.63860369609856</v>
      </c>
      <c r="N20" s="834" t="s">
        <v>107</v>
      </c>
      <c r="O20" s="363"/>
      <c r="P20" s="837"/>
      <c r="Q20" s="837"/>
      <c r="R20" s="837"/>
      <c r="S20" s="837"/>
      <c r="T20" s="837"/>
      <c r="U20" s="837"/>
      <c r="V20" s="837"/>
      <c r="W20" s="363"/>
      <c r="X20" s="363"/>
      <c r="Y20" s="363"/>
      <c r="Z20" s="363"/>
    </row>
    <row r="21" s="757" customFormat="true" ht="12.75" customHeight="true" spans="1:26">
      <c r="A21" s="794" t="s">
        <v>122</v>
      </c>
      <c r="B21" s="549"/>
      <c r="C21" s="549"/>
      <c r="D21" s="788">
        <v>42578</v>
      </c>
      <c r="E21" s="809" t="s">
        <v>7</v>
      </c>
      <c r="F21" s="566">
        <f ca="1" t="shared" si="0"/>
        <v>4.47638603696099</v>
      </c>
      <c r="G21" s="807" t="s">
        <v>75</v>
      </c>
      <c r="H21" s="810" t="s">
        <v>123</v>
      </c>
      <c r="I21" s="823"/>
      <c r="J21" s="823"/>
      <c r="K21" s="551">
        <v>42787</v>
      </c>
      <c r="L21" s="799" t="s">
        <v>7</v>
      </c>
      <c r="M21" s="566">
        <f ca="1" t="shared" si="1"/>
        <v>3.90417522245038</v>
      </c>
      <c r="N21" s="834" t="s">
        <v>107</v>
      </c>
      <c r="O21" s="363"/>
      <c r="P21" s="838" t="s">
        <v>124</v>
      </c>
      <c r="Q21" s="838"/>
      <c r="R21" s="838"/>
      <c r="S21" s="838"/>
      <c r="T21" s="838"/>
      <c r="U21" s="838"/>
      <c r="V21" s="838"/>
      <c r="W21" s="363"/>
      <c r="X21" s="363"/>
      <c r="Y21" s="363"/>
      <c r="Z21" s="363"/>
    </row>
    <row r="22" s="757" customFormat="true" ht="12.75" customHeight="true" spans="1:26">
      <c r="A22" s="794" t="s">
        <v>125</v>
      </c>
      <c r="B22" s="549"/>
      <c r="C22" s="549"/>
      <c r="D22" s="792">
        <v>42068</v>
      </c>
      <c r="E22" s="799" t="s">
        <v>7</v>
      </c>
      <c r="F22" s="566">
        <f ca="1" t="shared" si="0"/>
        <v>5.87268993839836</v>
      </c>
      <c r="G22" s="807" t="s">
        <v>126</v>
      </c>
      <c r="H22" s="808" t="s">
        <v>127</v>
      </c>
      <c r="I22" s="823"/>
      <c r="J22" s="823"/>
      <c r="K22" s="824">
        <v>42949</v>
      </c>
      <c r="L22" s="799" t="s">
        <v>7</v>
      </c>
      <c r="M22" s="566">
        <f ca="1" t="shared" si="1"/>
        <v>3.46064339493498</v>
      </c>
      <c r="N22" s="834" t="s">
        <v>107</v>
      </c>
      <c r="O22" s="363"/>
      <c r="P22" s="838"/>
      <c r="Q22" s="838"/>
      <c r="R22" s="838"/>
      <c r="S22" s="838"/>
      <c r="T22" s="838"/>
      <c r="U22" s="838"/>
      <c r="V22" s="838"/>
      <c r="W22" s="244"/>
      <c r="X22" s="244"/>
      <c r="Y22" s="363"/>
      <c r="Z22" s="363"/>
    </row>
    <row r="23" s="757" customFormat="true" ht="12.75" customHeight="true" spans="1:26">
      <c r="A23" s="794" t="s">
        <v>128</v>
      </c>
      <c r="B23" s="506" t="s">
        <v>72</v>
      </c>
      <c r="C23" s="549"/>
      <c r="D23" s="788">
        <v>42487</v>
      </c>
      <c r="E23" s="799" t="s">
        <v>7</v>
      </c>
      <c r="F23" s="566">
        <f ca="1" t="shared" si="0"/>
        <v>4.72553045859001</v>
      </c>
      <c r="G23" s="807" t="s">
        <v>97</v>
      </c>
      <c r="H23" s="811"/>
      <c r="I23" s="825"/>
      <c r="J23" s="826"/>
      <c r="K23" s="826"/>
      <c r="L23" s="826"/>
      <c r="M23" s="826"/>
      <c r="N23" s="839"/>
      <c r="O23" s="363"/>
      <c r="P23" s="838"/>
      <c r="Q23" s="838"/>
      <c r="R23" s="838"/>
      <c r="S23" s="838"/>
      <c r="T23" s="838"/>
      <c r="U23" s="838"/>
      <c r="V23" s="838"/>
      <c r="W23" s="560"/>
      <c r="X23" s="560"/>
      <c r="Y23" s="363"/>
      <c r="Z23" s="363"/>
    </row>
    <row r="24" s="757" customFormat="true" ht="12.75" customHeight="true" spans="1:26">
      <c r="A24" s="794" t="s">
        <v>129</v>
      </c>
      <c r="B24" s="506" t="s">
        <v>72</v>
      </c>
      <c r="C24" s="580" t="s">
        <v>78</v>
      </c>
      <c r="D24" s="788">
        <v>42374</v>
      </c>
      <c r="E24" s="799" t="s">
        <v>7</v>
      </c>
      <c r="F24" s="566">
        <f ca="1" t="shared" si="0"/>
        <v>5.03490759753593</v>
      </c>
      <c r="G24" s="807" t="s">
        <v>126</v>
      </c>
      <c r="H24" s="812"/>
      <c r="I24" s="827"/>
      <c r="J24" s="828"/>
      <c r="K24" s="828"/>
      <c r="L24" s="828"/>
      <c r="M24" s="828"/>
      <c r="N24" s="840"/>
      <c r="O24" s="363"/>
      <c r="P24" s="838"/>
      <c r="Q24" s="838"/>
      <c r="R24" s="838"/>
      <c r="S24" s="838"/>
      <c r="T24" s="838"/>
      <c r="U24" s="838"/>
      <c r="V24" s="838"/>
      <c r="W24" s="363"/>
      <c r="X24" s="363"/>
      <c r="Y24" s="363"/>
      <c r="Z24" s="363"/>
    </row>
    <row r="25" s="757" customFormat="true" ht="12.75" customHeight="true" spans="1:26">
      <c r="A25" s="794" t="s">
        <v>130</v>
      </c>
      <c r="B25" s="506" t="s">
        <v>72</v>
      </c>
      <c r="C25" s="580" t="s">
        <v>78</v>
      </c>
      <c r="D25" s="788">
        <v>42621</v>
      </c>
      <c r="E25" s="809" t="s">
        <v>7</v>
      </c>
      <c r="F25" s="566">
        <f ca="1" t="shared" si="0"/>
        <v>4.35865845311431</v>
      </c>
      <c r="G25" s="807" t="s">
        <v>97</v>
      </c>
      <c r="H25" s="795"/>
      <c r="I25" s="795"/>
      <c r="J25" s="795"/>
      <c r="K25" s="829"/>
      <c r="L25" s="795"/>
      <c r="M25" s="841"/>
      <c r="N25" s="842"/>
      <c r="O25" s="363"/>
      <c r="P25" s="838"/>
      <c r="Q25" s="838"/>
      <c r="R25" s="838"/>
      <c r="S25" s="838"/>
      <c r="T25" s="838"/>
      <c r="U25" s="838"/>
      <c r="V25" s="838"/>
      <c r="W25" s="363"/>
      <c r="X25" s="363"/>
      <c r="Y25" s="363"/>
      <c r="Z25" s="363"/>
    </row>
    <row r="26" s="757" customFormat="true" ht="12.75" customHeight="true" spans="1:26">
      <c r="A26" s="794" t="s">
        <v>131</v>
      </c>
      <c r="B26" s="549"/>
      <c r="C26" s="549"/>
      <c r="D26" s="793">
        <v>42649</v>
      </c>
      <c r="E26" s="809" t="s">
        <v>7</v>
      </c>
      <c r="F26" s="566">
        <f ca="1" t="shared" si="0"/>
        <v>4.28199863107461</v>
      </c>
      <c r="G26" s="800" t="s">
        <v>73</v>
      </c>
      <c r="H26" s="795"/>
      <c r="I26" s="795"/>
      <c r="J26" s="795"/>
      <c r="K26" s="829"/>
      <c r="L26" s="795"/>
      <c r="M26" s="841"/>
      <c r="N26" s="842"/>
      <c r="O26" s="363"/>
      <c r="P26" s="838"/>
      <c r="Q26" s="838"/>
      <c r="R26" s="838"/>
      <c r="S26" s="838"/>
      <c r="T26" s="838"/>
      <c r="U26" s="838"/>
      <c r="V26" s="838"/>
      <c r="W26" s="363"/>
      <c r="X26" s="363"/>
      <c r="Y26" s="363"/>
      <c r="Z26" s="363"/>
    </row>
    <row r="27" s="757" customFormat="true" ht="12.75" customHeight="true" spans="1:26">
      <c r="A27" s="794" t="s">
        <v>132</v>
      </c>
      <c r="B27" s="549"/>
      <c r="C27" s="549"/>
      <c r="D27" s="788">
        <v>42229</v>
      </c>
      <c r="E27" s="799" t="s">
        <v>7</v>
      </c>
      <c r="F27" s="566">
        <f ca="1" t="shared" si="0"/>
        <v>5.43189596167009</v>
      </c>
      <c r="G27" s="800" t="s">
        <v>73</v>
      </c>
      <c r="H27" s="789" t="s">
        <v>133</v>
      </c>
      <c r="I27" s="830" t="s">
        <v>134</v>
      </c>
      <c r="J27" s="830"/>
      <c r="K27" s="830"/>
      <c r="L27" s="830"/>
      <c r="M27" s="830"/>
      <c r="N27" s="830"/>
      <c r="O27" s="363"/>
      <c r="P27" s="838"/>
      <c r="Q27" s="838"/>
      <c r="R27" s="838"/>
      <c r="S27" s="838"/>
      <c r="T27" s="838"/>
      <c r="U27" s="838"/>
      <c r="V27" s="838"/>
      <c r="W27" s="363"/>
      <c r="X27" s="363"/>
      <c r="Y27" s="363"/>
      <c r="Z27" s="363"/>
    </row>
    <row r="28" s="757" customFormat="true" ht="12.75" customHeight="true" spans="1:26">
      <c r="A28" s="794" t="s">
        <v>135</v>
      </c>
      <c r="B28" s="506" t="s">
        <v>72</v>
      </c>
      <c r="C28" s="515" t="s">
        <v>78</v>
      </c>
      <c r="D28" s="788">
        <v>42325</v>
      </c>
      <c r="E28" s="799" t="s">
        <v>7</v>
      </c>
      <c r="F28" s="566">
        <f ca="1" t="shared" si="0"/>
        <v>5.16906228610541</v>
      </c>
      <c r="G28" s="807" t="s">
        <v>97</v>
      </c>
      <c r="H28" s="789"/>
      <c r="I28" s="830"/>
      <c r="J28" s="830"/>
      <c r="K28" s="830"/>
      <c r="L28" s="830"/>
      <c r="M28" s="830"/>
      <c r="N28" s="830"/>
      <c r="O28" s="363"/>
      <c r="P28" s="838"/>
      <c r="Q28" s="838"/>
      <c r="R28" s="838"/>
      <c r="S28" s="838"/>
      <c r="T28" s="838"/>
      <c r="U28" s="838"/>
      <c r="V28" s="838"/>
      <c r="W28" s="363"/>
      <c r="X28" s="363"/>
      <c r="Y28" s="363"/>
      <c r="Z28" s="363"/>
    </row>
    <row r="29" s="757" customFormat="true" ht="12.75" customHeight="true" spans="1:26">
      <c r="A29" s="794" t="s">
        <v>136</v>
      </c>
      <c r="B29" s="549"/>
      <c r="C29" s="549"/>
      <c r="D29" s="788">
        <v>42348</v>
      </c>
      <c r="E29" s="799" t="s">
        <v>7</v>
      </c>
      <c r="F29" s="566">
        <f ca="1" t="shared" si="0"/>
        <v>5.10609171800137</v>
      </c>
      <c r="G29" s="807" t="s">
        <v>126</v>
      </c>
      <c r="H29" s="795"/>
      <c r="I29" s="816"/>
      <c r="J29" s="816"/>
      <c r="K29" s="829"/>
      <c r="L29" s="816"/>
      <c r="M29" s="841"/>
      <c r="N29" s="842"/>
      <c r="O29" s="363"/>
      <c r="P29" s="838"/>
      <c r="Q29" s="838"/>
      <c r="R29" s="838"/>
      <c r="S29" s="838"/>
      <c r="T29" s="838"/>
      <c r="U29" s="838"/>
      <c r="V29" s="838"/>
      <c r="W29" s="363"/>
      <c r="X29" s="363"/>
      <c r="Y29" s="363"/>
      <c r="Z29" s="363"/>
    </row>
    <row r="30" s="757" customFormat="true" ht="12.75" customHeight="true" spans="1:26">
      <c r="A30" s="794" t="s">
        <v>137</v>
      </c>
      <c r="B30" s="506" t="s">
        <v>72</v>
      </c>
      <c r="C30" s="549"/>
      <c r="D30" s="788">
        <v>42418</v>
      </c>
      <c r="E30" s="799" t="s">
        <v>7</v>
      </c>
      <c r="F30" s="566">
        <f ca="1" t="shared" si="0"/>
        <v>4.91444216290212</v>
      </c>
      <c r="G30" s="807" t="s">
        <v>97</v>
      </c>
      <c r="H30" s="813"/>
      <c r="I30" s="813"/>
      <c r="J30" s="813"/>
      <c r="K30" s="813"/>
      <c r="L30" s="813"/>
      <c r="M30" s="813"/>
      <c r="N30" s="813"/>
      <c r="O30" s="363"/>
      <c r="P30" s="838"/>
      <c r="Q30" s="838"/>
      <c r="R30" s="838"/>
      <c r="S30" s="838"/>
      <c r="T30" s="838"/>
      <c r="U30" s="838"/>
      <c r="V30" s="838"/>
      <c r="W30" s="363"/>
      <c r="X30" s="363"/>
      <c r="Y30" s="363"/>
      <c r="Z30" s="363"/>
    </row>
    <row r="31" s="757" customFormat="true" ht="12.75" customHeight="true" spans="1:26">
      <c r="A31" s="794" t="s">
        <v>138</v>
      </c>
      <c r="B31" s="549"/>
      <c r="C31" s="549"/>
      <c r="D31" s="793">
        <v>42635</v>
      </c>
      <c r="E31" s="799" t="s">
        <v>7</v>
      </c>
      <c r="F31" s="566">
        <f ca="1" t="shared" si="0"/>
        <v>4.32032854209446</v>
      </c>
      <c r="G31" s="807" t="s">
        <v>126</v>
      </c>
      <c r="H31" s="795"/>
      <c r="I31" s="816"/>
      <c r="J31" s="816"/>
      <c r="K31" s="829"/>
      <c r="L31" s="816"/>
      <c r="M31" s="841"/>
      <c r="N31" s="842"/>
      <c r="O31" s="363"/>
      <c r="P31" s="838"/>
      <c r="Q31" s="838"/>
      <c r="R31" s="838"/>
      <c r="S31" s="838"/>
      <c r="T31" s="838"/>
      <c r="U31" s="838"/>
      <c r="V31" s="838"/>
      <c r="W31" s="363"/>
      <c r="X31" s="363"/>
      <c r="Y31" s="363"/>
      <c r="Z31" s="363"/>
    </row>
    <row r="32" s="757" customFormat="true" ht="12.75" customHeight="true" spans="1:26">
      <c r="A32" s="794" t="s">
        <v>139</v>
      </c>
      <c r="B32" s="506" t="s">
        <v>72</v>
      </c>
      <c r="C32" s="580" t="s">
        <v>78</v>
      </c>
      <c r="D32" s="788">
        <v>42593</v>
      </c>
      <c r="E32" s="799" t="s">
        <v>7</v>
      </c>
      <c r="F32" s="566">
        <f ca="1" t="shared" si="0"/>
        <v>4.435318275154</v>
      </c>
      <c r="G32" s="807" t="s">
        <v>97</v>
      </c>
      <c r="H32" s="795" t="s">
        <v>140</v>
      </c>
      <c r="I32" s="795"/>
      <c r="J32" s="795"/>
      <c r="K32" s="795"/>
      <c r="L32" s="795"/>
      <c r="M32" s="795"/>
      <c r="N32" s="795"/>
      <c r="O32" s="363"/>
      <c r="P32" s="838"/>
      <c r="Q32" s="838"/>
      <c r="R32" s="838"/>
      <c r="S32" s="838"/>
      <c r="T32" s="838"/>
      <c r="U32" s="838"/>
      <c r="V32" s="838"/>
      <c r="W32" s="363"/>
      <c r="X32" s="363"/>
      <c r="Y32" s="363"/>
      <c r="Z32" s="363"/>
    </row>
    <row r="33" s="757" customFormat="true" ht="12.75" customHeight="true" spans="1:26">
      <c r="A33" s="794" t="s">
        <v>141</v>
      </c>
      <c r="B33" s="506" t="s">
        <v>72</v>
      </c>
      <c r="C33" s="580" t="s">
        <v>78</v>
      </c>
      <c r="D33" s="792">
        <v>42048</v>
      </c>
      <c r="E33" s="799" t="s">
        <v>7</v>
      </c>
      <c r="F33" s="566">
        <f ca="1" t="shared" si="0"/>
        <v>5.927446954141</v>
      </c>
      <c r="G33" s="807" t="s">
        <v>97</v>
      </c>
      <c r="H33" s="814">
        <v>186.123</v>
      </c>
      <c r="I33" s="814"/>
      <c r="J33" s="814"/>
      <c r="K33" s="814"/>
      <c r="L33" s="831"/>
      <c r="M33" s="843"/>
      <c r="N33" s="831" t="s">
        <v>142</v>
      </c>
      <c r="O33" s="363"/>
      <c r="P33" s="555"/>
      <c r="Q33" s="555"/>
      <c r="R33" s="363"/>
      <c r="S33" s="363"/>
      <c r="T33" s="363"/>
      <c r="U33" s="363"/>
      <c r="V33" s="363"/>
      <c r="W33" s="363"/>
      <c r="X33" s="363"/>
      <c r="Y33" s="363"/>
      <c r="Z33" s="363"/>
    </row>
    <row r="34" s="757" customFormat="true" ht="12.75" customHeight="true" spans="1:26">
      <c r="A34" s="794" t="s">
        <v>143</v>
      </c>
      <c r="B34" s="506" t="s">
        <v>72</v>
      </c>
      <c r="C34" s="508"/>
      <c r="D34" s="792">
        <v>42079</v>
      </c>
      <c r="E34" s="799" t="s">
        <v>7</v>
      </c>
      <c r="F34" s="566">
        <f ca="1" t="shared" si="0"/>
        <v>5.8425735797399</v>
      </c>
      <c r="G34" s="807" t="s">
        <v>97</v>
      </c>
      <c r="H34" s="814" t="s">
        <v>144</v>
      </c>
      <c r="I34" s="814"/>
      <c r="J34" s="814"/>
      <c r="K34" s="814"/>
      <c r="L34" s="831"/>
      <c r="M34" s="843"/>
      <c r="N34" s="831" t="s">
        <v>142</v>
      </c>
      <c r="O34" s="571"/>
      <c r="P34" s="555"/>
      <c r="Q34" s="847"/>
      <c r="R34" s="363"/>
      <c r="S34" s="363"/>
      <c r="T34" s="363"/>
      <c r="U34" s="363"/>
      <c r="V34" s="363"/>
      <c r="W34" s="363"/>
      <c r="X34" s="363"/>
      <c r="Y34" s="363"/>
      <c r="Z34" s="363"/>
    </row>
    <row r="35" s="757" customFormat="true" ht="12.75" customHeight="true" spans="1:26">
      <c r="A35" s="794" t="s">
        <v>145</v>
      </c>
      <c r="B35" s="506" t="s">
        <v>72</v>
      </c>
      <c r="C35" s="508"/>
      <c r="D35" s="788">
        <v>42534</v>
      </c>
      <c r="E35" s="775" t="s">
        <v>7</v>
      </c>
      <c r="F35" s="566">
        <f ca="1" t="shared" si="0"/>
        <v>4.5968514715948</v>
      </c>
      <c r="G35" s="807" t="s">
        <v>75</v>
      </c>
      <c r="H35" s="814" t="s">
        <v>146</v>
      </c>
      <c r="I35" s="814"/>
      <c r="J35" s="814"/>
      <c r="K35" s="814"/>
      <c r="L35" s="831"/>
      <c r="M35" s="843"/>
      <c r="N35" s="831" t="s">
        <v>147</v>
      </c>
      <c r="O35" s="571"/>
      <c r="P35" s="555"/>
      <c r="Q35" s="848"/>
      <c r="R35" s="363"/>
      <c r="S35" s="363"/>
      <c r="T35" s="363"/>
      <c r="U35" s="363"/>
      <c r="V35" s="363"/>
      <c r="W35" s="363"/>
      <c r="X35" s="363"/>
      <c r="Y35" s="363"/>
      <c r="Z35" s="363"/>
    </row>
    <row r="36" ht="12.75" customHeight="true" spans="1:17">
      <c r="A36" s="794" t="s">
        <v>148</v>
      </c>
      <c r="B36" s="506" t="s">
        <v>72</v>
      </c>
      <c r="C36" s="508"/>
      <c r="D36" s="788">
        <v>42445</v>
      </c>
      <c r="E36" s="775" t="s">
        <v>7</v>
      </c>
      <c r="F36" s="566">
        <f ca="1" t="shared" si="0"/>
        <v>4.84052019164956</v>
      </c>
      <c r="G36" s="807" t="s">
        <v>75</v>
      </c>
      <c r="H36" s="814" t="s">
        <v>149</v>
      </c>
      <c r="I36" s="814"/>
      <c r="J36" s="814"/>
      <c r="K36" s="814"/>
      <c r="L36" s="832"/>
      <c r="M36" s="843"/>
      <c r="N36" s="831" t="s">
        <v>150</v>
      </c>
      <c r="O36" s="571"/>
      <c r="Q36" s="848"/>
    </row>
    <row r="37" ht="12.75" customHeight="true" spans="1:17">
      <c r="A37" s="794" t="s">
        <v>151</v>
      </c>
      <c r="B37" s="506" t="s">
        <v>72</v>
      </c>
      <c r="C37" s="508"/>
      <c r="D37" s="551">
        <v>42278</v>
      </c>
      <c r="E37" s="775" t="s">
        <v>7</v>
      </c>
      <c r="F37" s="566">
        <f ca="1" t="shared" si="0"/>
        <v>5.29774127310062</v>
      </c>
      <c r="G37" s="807" t="s">
        <v>73</v>
      </c>
      <c r="H37" s="814" t="s">
        <v>152</v>
      </c>
      <c r="I37" s="814"/>
      <c r="J37" s="814"/>
      <c r="K37" s="814"/>
      <c r="L37" s="831"/>
      <c r="M37" s="843"/>
      <c r="N37" s="831" t="s">
        <v>142</v>
      </c>
      <c r="O37" s="571"/>
      <c r="Q37" s="847"/>
    </row>
    <row r="38" ht="12.75" customHeight="true" spans="1:14">
      <c r="A38" s="794" t="s">
        <v>153</v>
      </c>
      <c r="B38" s="506" t="s">
        <v>72</v>
      </c>
      <c r="C38" s="580" t="s">
        <v>78</v>
      </c>
      <c r="D38" s="551">
        <v>42271</v>
      </c>
      <c r="E38" s="775" t="s">
        <v>7</v>
      </c>
      <c r="F38" s="566">
        <f ca="1" t="shared" si="0"/>
        <v>5.31690622861054</v>
      </c>
      <c r="G38" s="807" t="s">
        <v>75</v>
      </c>
      <c r="H38" s="795"/>
      <c r="I38" s="795"/>
      <c r="J38" s="795"/>
      <c r="K38" s="795"/>
      <c r="L38" s="508"/>
      <c r="M38" s="566"/>
      <c r="N38" s="831"/>
    </row>
    <row r="39" ht="12.75" customHeight="true" spans="1:17">
      <c r="A39" s="795" t="s">
        <v>154</v>
      </c>
      <c r="B39" s="506" t="s">
        <v>72</v>
      </c>
      <c r="C39" s="508"/>
      <c r="D39" s="788">
        <v>42473</v>
      </c>
      <c r="E39" s="775" t="s">
        <v>7</v>
      </c>
      <c r="F39" s="566">
        <f ca="1" t="shared" si="0"/>
        <v>4.76386036960986</v>
      </c>
      <c r="G39" s="815" t="s">
        <v>155</v>
      </c>
      <c r="H39" s="795"/>
      <c r="I39" s="795"/>
      <c r="J39" s="795"/>
      <c r="K39" s="795"/>
      <c r="L39" s="508"/>
      <c r="M39" s="566"/>
      <c r="N39" s="831"/>
      <c r="P39" s="844"/>
      <c r="Q39" s="848"/>
    </row>
    <row r="40" ht="12.75" customHeight="true" spans="1:14">
      <c r="A40" s="794" t="s">
        <v>156</v>
      </c>
      <c r="B40" s="508"/>
      <c r="C40" s="508"/>
      <c r="D40" s="788">
        <v>42473</v>
      </c>
      <c r="E40" s="508" t="s">
        <v>157</v>
      </c>
      <c r="F40" s="566">
        <f ca="1" t="shared" si="0"/>
        <v>4.76386036960986</v>
      </c>
      <c r="G40" s="807" t="s">
        <v>73</v>
      </c>
      <c r="H40" s="816"/>
      <c r="I40" s="816"/>
      <c r="J40" s="816"/>
      <c r="K40" s="816"/>
      <c r="L40" s="508"/>
      <c r="M40" s="566"/>
      <c r="N40" s="831"/>
    </row>
    <row r="41" ht="12.75" customHeight="true" spans="1:22">
      <c r="A41" s="794" t="s">
        <v>158</v>
      </c>
      <c r="B41" s="796"/>
      <c r="C41" s="580" t="s">
        <v>78</v>
      </c>
      <c r="D41" s="792">
        <v>42160</v>
      </c>
      <c r="E41" s="775" t="s">
        <v>7</v>
      </c>
      <c r="F41" s="566">
        <f ca="1" t="shared" si="0"/>
        <v>5.6208076659822</v>
      </c>
      <c r="G41" s="807" t="s">
        <v>75</v>
      </c>
      <c r="H41" s="816"/>
      <c r="I41" s="816"/>
      <c r="J41" s="816"/>
      <c r="K41" s="816"/>
      <c r="L41" s="508"/>
      <c r="M41" s="566"/>
      <c r="N41" s="831"/>
      <c r="P41" s="844"/>
      <c r="Q41" s="844"/>
      <c r="R41" s="573"/>
      <c r="S41" s="573"/>
      <c r="T41" s="573"/>
      <c r="U41" s="573"/>
      <c r="V41" s="573"/>
    </row>
    <row r="42" ht="12.75" customHeight="true" spans="1:22">
      <c r="A42" s="797"/>
      <c r="B42" s="798">
        <f>COUNTA(B4:B41)</f>
        <v>28</v>
      </c>
      <c r="C42" s="798">
        <f>COUNTA(C4:C41)</f>
        <v>10</v>
      </c>
      <c r="D42" s="798"/>
      <c r="E42" s="798"/>
      <c r="F42" s="798"/>
      <c r="G42" s="255"/>
      <c r="H42" s="817"/>
      <c r="I42" s="798"/>
      <c r="J42" s="798"/>
      <c r="K42" s="798"/>
      <c r="L42" s="798"/>
      <c r="M42" s="798"/>
      <c r="N42" s="845"/>
      <c r="P42" s="844"/>
      <c r="Q42" s="844"/>
      <c r="R42" s="573"/>
      <c r="S42" s="573"/>
      <c r="T42" s="573"/>
      <c r="U42" s="573"/>
      <c r="V42" s="573"/>
    </row>
    <row r="43" ht="12.75" customHeight="true"/>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26:G27 G4:G16">
    <cfRule type="cellIs" dxfId="0" priority="2" operator="between">
      <formula>0.1</formula>
      <formula>9.99</formula>
    </cfRule>
    <cfRule type="cellIs" dxfId="1" priority="3" operator="between">
      <formula>10</formula>
      <formula>99.99</formula>
    </cfRule>
    <cfRule type="cellIs" dxfId="2" priority="4"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true"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I73"/>
  <sheetViews>
    <sheetView workbookViewId="0">
      <selection activeCell="A1" sqref="A1:H2"/>
    </sheetView>
  </sheetViews>
  <sheetFormatPr defaultColWidth="9" defaultRowHeight="16.5"/>
  <cols>
    <col min="1" max="1" width="14.5428571428571" style="544" customWidth="true"/>
    <col min="2" max="3" width="2.57142857142857" style="195" customWidth="true"/>
    <col min="4" max="4" width="9.98095238095238" style="195" customWidth="true"/>
    <col min="5" max="5" width="4.14285714285714" style="195" customWidth="true"/>
    <col min="6" max="6" width="5.14285714285714" style="195" customWidth="true"/>
    <col min="7" max="7" width="20.7619047619048" style="195" customWidth="true"/>
    <col min="8" max="8" width="44.647619047619" style="545" customWidth="true"/>
    <col min="9" max="9" width="3.27619047619048" customWidth="true"/>
    <col min="10" max="1025" width="8.83809523809524" customWidth="true"/>
  </cols>
  <sheetData>
    <row r="1" s="756" customFormat="true" ht="13.35" customHeight="true" spans="1:8">
      <c r="A1" s="193" t="s">
        <v>159</v>
      </c>
      <c r="B1" s="193"/>
      <c r="C1" s="193"/>
      <c r="D1" s="193"/>
      <c r="E1" s="193"/>
      <c r="F1" s="193"/>
      <c r="G1" s="193"/>
      <c r="H1" s="193"/>
    </row>
    <row r="2" s="756" customFormat="true" ht="13.35" customHeight="true" spans="1:8">
      <c r="A2" s="193"/>
      <c r="B2" s="193"/>
      <c r="C2" s="193"/>
      <c r="D2" s="193"/>
      <c r="E2" s="193"/>
      <c r="F2" s="193"/>
      <c r="G2" s="193"/>
      <c r="H2" s="193"/>
    </row>
    <row r="3" s="756" customFormat="true" ht="13.35" customHeight="true" spans="1:8">
      <c r="A3" s="758" t="s">
        <v>69</v>
      </c>
      <c r="B3" s="759"/>
      <c r="C3" s="759"/>
      <c r="D3" s="759" t="s">
        <v>5</v>
      </c>
      <c r="E3" s="759"/>
      <c r="F3" s="759" t="s">
        <v>6</v>
      </c>
      <c r="G3" s="759" t="s">
        <v>160</v>
      </c>
      <c r="H3" s="759" t="s">
        <v>70</v>
      </c>
    </row>
    <row r="4" s="756" customFormat="true" ht="13.35" customHeight="true" spans="1:8">
      <c r="A4" s="760">
        <f>COUNTA(A6:A54)</f>
        <v>49</v>
      </c>
      <c r="B4" s="589"/>
      <c r="C4" s="589"/>
      <c r="D4" s="589"/>
      <c r="E4" s="589"/>
      <c r="F4" s="589"/>
      <c r="G4" s="589"/>
      <c r="H4" s="589"/>
    </row>
    <row r="5" s="756" customFormat="true" ht="13.35" customHeight="true" spans="1:8">
      <c r="A5" s="761"/>
      <c r="B5" s="762"/>
      <c r="C5" s="762"/>
      <c r="D5" s="763"/>
      <c r="E5" s="762"/>
      <c r="F5" s="762"/>
      <c r="G5" s="589"/>
      <c r="H5" s="589"/>
    </row>
    <row r="6" s="756" customFormat="true" ht="13.35" customHeight="true" spans="1:8">
      <c r="A6" s="764" t="s">
        <v>161</v>
      </c>
      <c r="B6" s="506" t="s">
        <v>72</v>
      </c>
      <c r="C6" s="508"/>
      <c r="D6" s="551">
        <v>42347</v>
      </c>
      <c r="E6" s="775" t="s">
        <v>7</v>
      </c>
      <c r="F6" s="566">
        <f ca="1" t="shared" ref="F6:F51" si="0">IF(D6&lt;=0,"",((TODAY()-D6)/365.25))</f>
        <v>5.1088295687885</v>
      </c>
      <c r="G6" s="598" t="s">
        <v>162</v>
      </c>
      <c r="H6" s="564" t="s">
        <v>163</v>
      </c>
    </row>
    <row r="7" s="756" customFormat="true" ht="13.35" customHeight="true" spans="1:8">
      <c r="A7" s="585" t="s">
        <v>164</v>
      </c>
      <c r="B7" s="589"/>
      <c r="C7" s="765" t="s">
        <v>78</v>
      </c>
      <c r="D7" s="579">
        <v>42181</v>
      </c>
      <c r="E7" s="591" t="s">
        <v>7</v>
      </c>
      <c r="F7" s="598">
        <f ca="1" t="shared" si="0"/>
        <v>5.56331279945243</v>
      </c>
      <c r="G7" s="587" t="s">
        <v>165</v>
      </c>
      <c r="H7" s="564" t="s">
        <v>166</v>
      </c>
    </row>
    <row r="8" s="756" customFormat="true" ht="13.35" customHeight="true" spans="1:8">
      <c r="A8" s="585" t="s">
        <v>167</v>
      </c>
      <c r="B8" s="766" t="s">
        <v>72</v>
      </c>
      <c r="C8" s="589"/>
      <c r="D8" s="579">
        <v>43769</v>
      </c>
      <c r="E8" s="591" t="s">
        <v>7</v>
      </c>
      <c r="F8" s="598">
        <f ca="1" t="shared" si="0"/>
        <v>1.21560574948665</v>
      </c>
      <c r="G8" s="587" t="s">
        <v>165</v>
      </c>
      <c r="H8" s="564" t="s">
        <v>168</v>
      </c>
    </row>
    <row r="9" s="756" customFormat="true" ht="13.35" customHeight="true" spans="1:8">
      <c r="A9" s="767" t="s">
        <v>169</v>
      </c>
      <c r="B9" s="589"/>
      <c r="C9" s="765" t="s">
        <v>78</v>
      </c>
      <c r="D9" s="579">
        <v>42706</v>
      </c>
      <c r="E9" s="589" t="s">
        <v>39</v>
      </c>
      <c r="F9" s="598">
        <f ca="1" t="shared" si="0"/>
        <v>4.12594113620808</v>
      </c>
      <c r="G9" s="598" t="s">
        <v>170</v>
      </c>
      <c r="H9" s="564" t="s">
        <v>8</v>
      </c>
    </row>
    <row r="10" s="756" customFormat="true" ht="13.35" customHeight="true" spans="1:8">
      <c r="A10" s="767" t="s">
        <v>171</v>
      </c>
      <c r="B10" s="589"/>
      <c r="C10" s="589"/>
      <c r="D10" s="579">
        <v>42718</v>
      </c>
      <c r="E10" s="589" t="s">
        <v>39</v>
      </c>
      <c r="F10" s="598">
        <f ca="1" t="shared" si="0"/>
        <v>4.09308692676249</v>
      </c>
      <c r="G10" s="598" t="s">
        <v>170</v>
      </c>
      <c r="H10" s="564" t="s">
        <v>8</v>
      </c>
    </row>
    <row r="11" s="756" customFormat="true" ht="13.35" customHeight="true" spans="1:8">
      <c r="A11" s="767" t="s">
        <v>172</v>
      </c>
      <c r="B11" s="589"/>
      <c r="C11" s="589"/>
      <c r="D11" s="579">
        <v>42719</v>
      </c>
      <c r="E11" s="768" t="s">
        <v>39</v>
      </c>
      <c r="F11" s="598">
        <f ca="1" t="shared" si="0"/>
        <v>4.09034907597536</v>
      </c>
      <c r="G11" s="598" t="s">
        <v>170</v>
      </c>
      <c r="H11" s="564" t="s">
        <v>8</v>
      </c>
    </row>
    <row r="12" s="757" customFormat="true" ht="13.35" customHeight="true" spans="1:9">
      <c r="A12" s="767" t="s">
        <v>173</v>
      </c>
      <c r="B12" s="768"/>
      <c r="C12" s="765" t="s">
        <v>78</v>
      </c>
      <c r="D12" s="579">
        <v>42713</v>
      </c>
      <c r="E12" s="768" t="s">
        <v>39</v>
      </c>
      <c r="F12" s="598">
        <f ca="1" t="shared" si="0"/>
        <v>4.10677618069815</v>
      </c>
      <c r="G12" s="598" t="s">
        <v>170</v>
      </c>
      <c r="H12" s="564" t="s">
        <v>174</v>
      </c>
      <c r="I12" s="783"/>
    </row>
    <row r="13" s="757" customFormat="true" ht="13.35" customHeight="true" spans="1:9">
      <c r="A13" s="767" t="s">
        <v>175</v>
      </c>
      <c r="B13" s="768"/>
      <c r="C13" s="768"/>
      <c r="D13" s="579">
        <v>43084</v>
      </c>
      <c r="E13" s="768" t="s">
        <v>39</v>
      </c>
      <c r="F13" s="598">
        <f ca="1" t="shared" si="0"/>
        <v>3.09103353867214</v>
      </c>
      <c r="G13" s="587" t="s">
        <v>176</v>
      </c>
      <c r="H13" s="564" t="s">
        <v>177</v>
      </c>
      <c r="I13" s="783"/>
    </row>
    <row r="14" s="757" customFormat="true" ht="13.35" customHeight="true" spans="1:8">
      <c r="A14" s="767" t="s">
        <v>178</v>
      </c>
      <c r="B14" s="589"/>
      <c r="C14" s="765" t="s">
        <v>78</v>
      </c>
      <c r="D14" s="579">
        <v>41123</v>
      </c>
      <c r="E14" s="589" t="s">
        <v>39</v>
      </c>
      <c r="F14" s="776">
        <f ca="1" t="shared" si="0"/>
        <v>8.45995893223819</v>
      </c>
      <c r="G14" s="587" t="s">
        <v>165</v>
      </c>
      <c r="H14" s="564" t="s">
        <v>8</v>
      </c>
    </row>
    <row r="15" s="757" customFormat="true" ht="13.35" customHeight="true" spans="1:8">
      <c r="A15" s="767" t="s">
        <v>179</v>
      </c>
      <c r="B15" s="768"/>
      <c r="C15" s="765" t="s">
        <v>78</v>
      </c>
      <c r="D15" s="579">
        <v>42667</v>
      </c>
      <c r="E15" s="768" t="s">
        <v>39</v>
      </c>
      <c r="F15" s="598">
        <f ca="1" t="shared" si="0"/>
        <v>4.23271731690623</v>
      </c>
      <c r="G15" s="598" t="s">
        <v>162</v>
      </c>
      <c r="H15" s="564" t="s">
        <v>174</v>
      </c>
    </row>
    <row r="16" s="757" customFormat="true" ht="13.35" customHeight="true" spans="1:8">
      <c r="A16" s="767" t="s">
        <v>180</v>
      </c>
      <c r="B16" s="589"/>
      <c r="C16" s="765" t="s">
        <v>78</v>
      </c>
      <c r="D16" s="681">
        <v>42677</v>
      </c>
      <c r="E16" s="768" t="s">
        <v>39</v>
      </c>
      <c r="F16" s="598">
        <f ca="1" t="shared" si="0"/>
        <v>4.20533880903491</v>
      </c>
      <c r="G16" s="598" t="s">
        <v>162</v>
      </c>
      <c r="H16" s="564" t="s">
        <v>181</v>
      </c>
    </row>
    <row r="17" s="757" customFormat="true" ht="13.35" customHeight="true" spans="1:8">
      <c r="A17" s="767" t="s">
        <v>182</v>
      </c>
      <c r="B17" s="589"/>
      <c r="C17" s="765" t="s">
        <v>78</v>
      </c>
      <c r="D17" s="681">
        <v>42692</v>
      </c>
      <c r="E17" s="768" t="s">
        <v>39</v>
      </c>
      <c r="F17" s="598">
        <f ca="1" t="shared" si="0"/>
        <v>4.16427104722793</v>
      </c>
      <c r="G17" s="598" t="s">
        <v>162</v>
      </c>
      <c r="H17" s="564" t="s">
        <v>183</v>
      </c>
    </row>
    <row r="18" s="757" customFormat="true" ht="13.35" customHeight="true" spans="1:8">
      <c r="A18" s="767" t="s">
        <v>184</v>
      </c>
      <c r="B18" s="589"/>
      <c r="C18" s="765" t="s">
        <v>78</v>
      </c>
      <c r="D18" s="681">
        <v>42695</v>
      </c>
      <c r="E18" s="768" t="s">
        <v>39</v>
      </c>
      <c r="F18" s="598">
        <f ca="1" t="shared" si="0"/>
        <v>4.15605749486653</v>
      </c>
      <c r="G18" s="598" t="s">
        <v>162</v>
      </c>
      <c r="H18" s="564" t="s">
        <v>185</v>
      </c>
    </row>
    <row r="19" s="757" customFormat="true" ht="13.35" customHeight="true" spans="1:8">
      <c r="A19" s="767" t="s">
        <v>186</v>
      </c>
      <c r="B19" s="589"/>
      <c r="C19" s="768"/>
      <c r="D19" s="681">
        <v>42871</v>
      </c>
      <c r="E19" s="768" t="s">
        <v>39</v>
      </c>
      <c r="F19" s="598">
        <f ca="1" t="shared" si="0"/>
        <v>3.67419575633128</v>
      </c>
      <c r="G19" s="598" t="s">
        <v>187</v>
      </c>
      <c r="H19" s="564" t="s">
        <v>188</v>
      </c>
    </row>
    <row r="20" s="757" customFormat="true" ht="13.35" customHeight="true" spans="1:8">
      <c r="A20" s="767" t="s">
        <v>189</v>
      </c>
      <c r="B20" s="768"/>
      <c r="C20" s="768"/>
      <c r="D20" s="769">
        <v>42997</v>
      </c>
      <c r="E20" s="777" t="s">
        <v>7</v>
      </c>
      <c r="F20" s="598">
        <f ca="1" t="shared" si="0"/>
        <v>3.32922655715264</v>
      </c>
      <c r="G20" s="598" t="s">
        <v>170</v>
      </c>
      <c r="H20" s="564" t="s">
        <v>8</v>
      </c>
    </row>
    <row r="21" s="757" customFormat="true" ht="13.35" customHeight="true" spans="1:8">
      <c r="A21" s="767" t="s">
        <v>190</v>
      </c>
      <c r="B21" s="768"/>
      <c r="C21" s="765" t="s">
        <v>78</v>
      </c>
      <c r="D21" s="770">
        <v>42837</v>
      </c>
      <c r="E21" s="777" t="s">
        <v>7</v>
      </c>
      <c r="F21" s="598">
        <f ca="1" t="shared" si="0"/>
        <v>3.76728268309377</v>
      </c>
      <c r="G21" s="598" t="s">
        <v>170</v>
      </c>
      <c r="H21" s="564" t="s">
        <v>8</v>
      </c>
    </row>
    <row r="22" s="757" customFormat="true" ht="13.35" customHeight="true" spans="1:8">
      <c r="A22" s="767" t="s">
        <v>191</v>
      </c>
      <c r="B22" s="768"/>
      <c r="C22" s="765" t="s">
        <v>78</v>
      </c>
      <c r="D22" s="770">
        <v>42884</v>
      </c>
      <c r="E22" s="777" t="s">
        <v>7</v>
      </c>
      <c r="F22" s="598">
        <f ca="1" t="shared" si="0"/>
        <v>3.63860369609856</v>
      </c>
      <c r="G22" s="598" t="s">
        <v>170</v>
      </c>
      <c r="H22" s="564" t="s">
        <v>8</v>
      </c>
    </row>
    <row r="23" s="757" customFormat="true" ht="13.35" customHeight="true" spans="1:8">
      <c r="A23" s="771" t="s">
        <v>192</v>
      </c>
      <c r="B23" s="771"/>
      <c r="C23" s="771"/>
      <c r="D23" s="579">
        <v>42787</v>
      </c>
      <c r="E23" s="777" t="s">
        <v>7</v>
      </c>
      <c r="F23" s="598">
        <f ca="1" t="shared" si="0"/>
        <v>3.90417522245038</v>
      </c>
      <c r="G23" s="598" t="s">
        <v>170</v>
      </c>
      <c r="H23" s="564" t="s">
        <v>8</v>
      </c>
    </row>
    <row r="24" s="757" customFormat="true" ht="13.35" customHeight="true" spans="1:8">
      <c r="A24" s="767" t="s">
        <v>193</v>
      </c>
      <c r="B24" s="771"/>
      <c r="C24" s="771"/>
      <c r="D24" s="770">
        <v>42949</v>
      </c>
      <c r="E24" s="777" t="s">
        <v>7</v>
      </c>
      <c r="F24" s="598">
        <f ca="1" t="shared" si="0"/>
        <v>3.46064339493498</v>
      </c>
      <c r="G24" s="598" t="s">
        <v>170</v>
      </c>
      <c r="H24" s="564" t="s">
        <v>8</v>
      </c>
    </row>
    <row r="25" s="757" customFormat="true" ht="13.35" customHeight="true" spans="1:8">
      <c r="A25" s="767" t="s">
        <v>194</v>
      </c>
      <c r="B25" s="771"/>
      <c r="C25" s="771"/>
      <c r="D25" s="770">
        <v>43224</v>
      </c>
      <c r="E25" s="768" t="s">
        <v>39</v>
      </c>
      <c r="F25" s="598">
        <f ca="1" t="shared" si="0"/>
        <v>2.70773442847365</v>
      </c>
      <c r="G25" s="598" t="s">
        <v>162</v>
      </c>
      <c r="H25" s="564" t="s">
        <v>8</v>
      </c>
    </row>
    <row r="26" s="757" customFormat="true" ht="13.35" customHeight="true" spans="1:8">
      <c r="A26" s="767" t="s">
        <v>195</v>
      </c>
      <c r="B26" s="771"/>
      <c r="C26" s="771"/>
      <c r="D26" s="770">
        <v>43172</v>
      </c>
      <c r="E26" s="768" t="s">
        <v>39</v>
      </c>
      <c r="F26" s="598">
        <f ca="1" t="shared" si="0"/>
        <v>2.85010266940452</v>
      </c>
      <c r="G26" s="598" t="s">
        <v>162</v>
      </c>
      <c r="H26" s="564" t="s">
        <v>196</v>
      </c>
    </row>
    <row r="27" s="757" customFormat="true" ht="13.35" customHeight="true" spans="1:8">
      <c r="A27" s="767" t="s">
        <v>197</v>
      </c>
      <c r="B27" s="771"/>
      <c r="C27" s="771"/>
      <c r="D27" s="770">
        <v>43370</v>
      </c>
      <c r="E27" s="589" t="s">
        <v>39</v>
      </c>
      <c r="F27" s="598">
        <f ca="1" t="shared" si="0"/>
        <v>2.30800821355236</v>
      </c>
      <c r="G27" s="598" t="s">
        <v>162</v>
      </c>
      <c r="H27" s="564" t="s">
        <v>8</v>
      </c>
    </row>
    <row r="28" s="757" customFormat="true" ht="13.35" customHeight="true" spans="1:8">
      <c r="A28" s="767" t="s">
        <v>198</v>
      </c>
      <c r="B28" s="771"/>
      <c r="C28" s="771"/>
      <c r="D28" s="770">
        <v>43412</v>
      </c>
      <c r="E28" s="589" t="s">
        <v>39</v>
      </c>
      <c r="F28" s="598">
        <f ca="1" t="shared" si="0"/>
        <v>2.19301848049281</v>
      </c>
      <c r="G28" s="598" t="s">
        <v>162</v>
      </c>
      <c r="H28" s="564" t="s">
        <v>196</v>
      </c>
    </row>
    <row r="29" s="757" customFormat="true" ht="13.35" customHeight="true" spans="1:8">
      <c r="A29" s="768" t="s">
        <v>199</v>
      </c>
      <c r="B29" s="766" t="s">
        <v>72</v>
      </c>
      <c r="C29" s="589"/>
      <c r="D29" s="579">
        <v>42146</v>
      </c>
      <c r="E29" s="589" t="s">
        <v>39</v>
      </c>
      <c r="F29" s="598">
        <f ca="1" t="shared" si="0"/>
        <v>5.65913757700205</v>
      </c>
      <c r="G29" s="589" t="s">
        <v>162</v>
      </c>
      <c r="H29" s="564" t="s">
        <v>8</v>
      </c>
    </row>
    <row r="30" s="757" customFormat="true" ht="13.35" customHeight="true" spans="1:8">
      <c r="A30" s="767" t="s">
        <v>200</v>
      </c>
      <c r="B30" s="768"/>
      <c r="C30" s="768"/>
      <c r="D30" s="681">
        <v>42206</v>
      </c>
      <c r="E30" s="589" t="s">
        <v>39</v>
      </c>
      <c r="F30" s="598">
        <f ca="1" t="shared" si="0"/>
        <v>5.49486652977413</v>
      </c>
      <c r="G30" s="589" t="s">
        <v>162</v>
      </c>
      <c r="H30" s="564" t="s">
        <v>201</v>
      </c>
    </row>
    <row r="31" s="757" customFormat="true" ht="13.35" customHeight="true" spans="1:8">
      <c r="A31" s="767" t="s">
        <v>202</v>
      </c>
      <c r="B31" s="768"/>
      <c r="C31" s="768"/>
      <c r="D31" s="681">
        <v>42804</v>
      </c>
      <c r="E31" s="589" t="s">
        <v>39</v>
      </c>
      <c r="F31" s="598">
        <f ca="1" t="shared" si="0"/>
        <v>3.85763175906913</v>
      </c>
      <c r="G31" s="589" t="s">
        <v>176</v>
      </c>
      <c r="H31" s="564" t="s">
        <v>203</v>
      </c>
    </row>
    <row r="32" s="757" customFormat="true" ht="13.35" customHeight="true" spans="1:8">
      <c r="A32" s="767" t="s">
        <v>204</v>
      </c>
      <c r="B32" s="768"/>
      <c r="C32" s="765" t="s">
        <v>78</v>
      </c>
      <c r="D32" s="681">
        <v>43040</v>
      </c>
      <c r="E32" s="589" t="s">
        <v>39</v>
      </c>
      <c r="F32" s="598">
        <f ca="1" t="shared" si="0"/>
        <v>3.21149897330595</v>
      </c>
      <c r="G32" s="589" t="s">
        <v>176</v>
      </c>
      <c r="H32" s="564" t="s">
        <v>205</v>
      </c>
    </row>
    <row r="33" s="757" customFormat="true" ht="13.35" customHeight="true" spans="1:8">
      <c r="A33" s="767" t="s">
        <v>206</v>
      </c>
      <c r="B33" s="768"/>
      <c r="C33" s="768"/>
      <c r="D33" s="579">
        <v>43084</v>
      </c>
      <c r="E33" s="589" t="s">
        <v>39</v>
      </c>
      <c r="F33" s="598">
        <f ca="1" t="shared" si="0"/>
        <v>3.09103353867214</v>
      </c>
      <c r="G33" s="589" t="s">
        <v>176</v>
      </c>
      <c r="H33" s="564" t="s">
        <v>207</v>
      </c>
    </row>
    <row r="34" s="757" customFormat="true" ht="13.35" customHeight="true" spans="1:8">
      <c r="A34" s="767" t="s">
        <v>208</v>
      </c>
      <c r="B34" s="768"/>
      <c r="C34" s="765" t="s">
        <v>78</v>
      </c>
      <c r="D34" s="579">
        <v>43084</v>
      </c>
      <c r="E34" s="589" t="s">
        <v>39</v>
      </c>
      <c r="F34" s="598">
        <f ca="1" t="shared" si="0"/>
        <v>3.09103353867214</v>
      </c>
      <c r="G34" s="589" t="s">
        <v>176</v>
      </c>
      <c r="H34" s="564" t="s">
        <v>209</v>
      </c>
    </row>
    <row r="35" s="757" customFormat="true" ht="13.35" customHeight="true" spans="1:8">
      <c r="A35" s="767" t="s">
        <v>210</v>
      </c>
      <c r="B35" s="768"/>
      <c r="C35" s="768"/>
      <c r="D35" s="579">
        <v>43104</v>
      </c>
      <c r="E35" s="589" t="s">
        <v>39</v>
      </c>
      <c r="F35" s="598">
        <f ca="1" t="shared" si="0"/>
        <v>3.0362765229295</v>
      </c>
      <c r="G35" s="589" t="s">
        <v>176</v>
      </c>
      <c r="H35" s="564" t="s">
        <v>211</v>
      </c>
    </row>
    <row r="36" ht="13.35" customHeight="true" spans="1:8">
      <c r="A36" s="767" t="s">
        <v>212</v>
      </c>
      <c r="B36" s="768"/>
      <c r="C36" s="765" t="s">
        <v>78</v>
      </c>
      <c r="D36" s="579">
        <v>43104</v>
      </c>
      <c r="E36" s="589" t="s">
        <v>39</v>
      </c>
      <c r="F36" s="598">
        <f ca="1" t="shared" si="0"/>
        <v>3.0362765229295</v>
      </c>
      <c r="G36" s="589" t="s">
        <v>176</v>
      </c>
      <c r="H36" s="564" t="s">
        <v>213</v>
      </c>
    </row>
    <row r="37" ht="13.35" customHeight="true" spans="1:8">
      <c r="A37" s="767" t="s">
        <v>214</v>
      </c>
      <c r="B37" s="768"/>
      <c r="C37" s="768"/>
      <c r="D37" s="579">
        <v>43040</v>
      </c>
      <c r="E37" s="589" t="s">
        <v>39</v>
      </c>
      <c r="F37" s="598">
        <f ca="1" t="shared" si="0"/>
        <v>3.21149897330595</v>
      </c>
      <c r="G37" s="589" t="s">
        <v>176</v>
      </c>
      <c r="H37" s="564" t="s">
        <v>207</v>
      </c>
    </row>
    <row r="38" ht="13.35" customHeight="true" spans="1:8">
      <c r="A38" s="767" t="s">
        <v>215</v>
      </c>
      <c r="B38" s="768"/>
      <c r="C38" s="768"/>
      <c r="D38" s="579">
        <v>43040</v>
      </c>
      <c r="E38" s="589" t="s">
        <v>39</v>
      </c>
      <c r="F38" s="598">
        <f ca="1" t="shared" si="0"/>
        <v>3.21149897330595</v>
      </c>
      <c r="G38" s="589" t="s">
        <v>176</v>
      </c>
      <c r="H38" s="564" t="s">
        <v>216</v>
      </c>
    </row>
    <row r="39" ht="13.35" customHeight="true" spans="1:8">
      <c r="A39" s="767" t="s">
        <v>217</v>
      </c>
      <c r="B39" s="768"/>
      <c r="C39" s="768"/>
      <c r="D39" s="579">
        <v>43069</v>
      </c>
      <c r="E39" s="589" t="s">
        <v>39</v>
      </c>
      <c r="F39" s="598">
        <f ca="1" t="shared" si="0"/>
        <v>3.13210130047912</v>
      </c>
      <c r="G39" s="589" t="s">
        <v>176</v>
      </c>
      <c r="H39" s="564" t="s">
        <v>218</v>
      </c>
    </row>
    <row r="40" ht="13.35" customHeight="true" spans="1:8">
      <c r="A40" s="767" t="s">
        <v>219</v>
      </c>
      <c r="B40" s="768"/>
      <c r="C40" s="768"/>
      <c r="D40" s="579">
        <v>42338</v>
      </c>
      <c r="E40" s="589" t="s">
        <v>39</v>
      </c>
      <c r="F40" s="598">
        <f ca="1" t="shared" si="0"/>
        <v>5.13347022587269</v>
      </c>
      <c r="G40" s="589" t="s">
        <v>162</v>
      </c>
      <c r="H40" s="564" t="s">
        <v>220</v>
      </c>
    </row>
    <row r="41" ht="13.35" customHeight="true" spans="1:8">
      <c r="A41" s="767" t="s">
        <v>221</v>
      </c>
      <c r="B41" s="768"/>
      <c r="C41" s="765" t="s">
        <v>78</v>
      </c>
      <c r="D41" s="579">
        <v>42338</v>
      </c>
      <c r="E41" s="589" t="s">
        <v>39</v>
      </c>
      <c r="F41" s="598">
        <f ca="1" t="shared" si="0"/>
        <v>5.13347022587269</v>
      </c>
      <c r="G41" s="589" t="s">
        <v>162</v>
      </c>
      <c r="H41" s="564" t="s">
        <v>181</v>
      </c>
    </row>
    <row r="42" ht="13.35" customHeight="true" spans="1:8">
      <c r="A42" s="767" t="s">
        <v>222</v>
      </c>
      <c r="B42" s="768"/>
      <c r="C42" s="768"/>
      <c r="D42" s="579">
        <v>42349</v>
      </c>
      <c r="E42" s="589" t="s">
        <v>39</v>
      </c>
      <c r="F42" s="598">
        <f ca="1" t="shared" si="0"/>
        <v>5.10335386721424</v>
      </c>
      <c r="G42" s="589" t="s">
        <v>162</v>
      </c>
      <c r="H42" s="564" t="s">
        <v>185</v>
      </c>
    </row>
    <row r="43" ht="13.35" customHeight="true" spans="1:8">
      <c r="A43" s="547" t="s">
        <v>223</v>
      </c>
      <c r="B43" s="508"/>
      <c r="C43" s="508"/>
      <c r="D43" s="550">
        <v>43369</v>
      </c>
      <c r="E43" s="508" t="s">
        <v>39</v>
      </c>
      <c r="F43" s="566">
        <f ca="1" t="shared" si="0"/>
        <v>2.31074606433949</v>
      </c>
      <c r="G43" s="568" t="s">
        <v>176</v>
      </c>
      <c r="H43" s="778" t="s">
        <v>224</v>
      </c>
    </row>
    <row r="44" ht="13.35" customHeight="true" spans="1:8">
      <c r="A44" s="767" t="s">
        <v>225</v>
      </c>
      <c r="B44" s="768"/>
      <c r="C44" s="768"/>
      <c r="D44" s="579">
        <v>43299</v>
      </c>
      <c r="E44" s="589" t="s">
        <v>39</v>
      </c>
      <c r="F44" s="598">
        <f ca="1" t="shared" ref="F44:F47" si="1">IF(D44&lt;=0,"",((TODAY()-D44)/365.25))</f>
        <v>2.50239561943874</v>
      </c>
      <c r="G44" s="589" t="s">
        <v>176</v>
      </c>
      <c r="H44" s="779" t="s">
        <v>226</v>
      </c>
    </row>
    <row r="45" ht="13.35" customHeight="true" spans="1:8">
      <c r="A45" s="767" t="s">
        <v>227</v>
      </c>
      <c r="B45" s="768"/>
      <c r="C45" s="768"/>
      <c r="D45" s="579">
        <v>43403</v>
      </c>
      <c r="E45" s="589" t="s">
        <v>39</v>
      </c>
      <c r="F45" s="598">
        <f ca="1" t="shared" si="1"/>
        <v>2.217659137577</v>
      </c>
      <c r="G45" s="589" t="s">
        <v>176</v>
      </c>
      <c r="H45" s="564" t="s">
        <v>228</v>
      </c>
    </row>
    <row r="46" ht="13.35" customHeight="true" spans="1:8">
      <c r="A46" s="767" t="s">
        <v>229</v>
      </c>
      <c r="B46" s="768"/>
      <c r="C46" s="768"/>
      <c r="D46" s="770">
        <v>43440</v>
      </c>
      <c r="E46" s="589" t="s">
        <v>39</v>
      </c>
      <c r="F46" s="598">
        <f ca="1" t="shared" si="1"/>
        <v>2.11635865845311</v>
      </c>
      <c r="G46" s="589" t="s">
        <v>176</v>
      </c>
      <c r="H46" s="564" t="s">
        <v>230</v>
      </c>
    </row>
    <row r="47" ht="13.35" customHeight="true" spans="1:8">
      <c r="A47" s="547" t="s">
        <v>231</v>
      </c>
      <c r="B47" s="549"/>
      <c r="C47" s="549"/>
      <c r="D47" s="552">
        <v>43451</v>
      </c>
      <c r="E47" s="508" t="s">
        <v>39</v>
      </c>
      <c r="F47" s="566">
        <f ca="1" t="shared" si="1"/>
        <v>2.08624229979466</v>
      </c>
      <c r="G47" s="568" t="s">
        <v>176</v>
      </c>
      <c r="H47" s="778" t="s">
        <v>224</v>
      </c>
    </row>
    <row r="48" ht="13.35" customHeight="true" spans="1:8">
      <c r="A48" s="767" t="s">
        <v>232</v>
      </c>
      <c r="B48" s="768"/>
      <c r="C48" s="768"/>
      <c r="D48" s="770">
        <v>43451</v>
      </c>
      <c r="E48" s="589" t="s">
        <v>39</v>
      </c>
      <c r="F48" s="598">
        <f ca="1" t="shared" ref="F48:F54" si="2">IF(D48&lt;=0,"",((TODAY()-D48)/365.25))</f>
        <v>2.08624229979466</v>
      </c>
      <c r="G48" s="589" t="s">
        <v>176</v>
      </c>
      <c r="H48" s="778" t="s">
        <v>233</v>
      </c>
    </row>
    <row r="49" ht="13.35" customHeight="true" spans="1:8">
      <c r="A49" s="767" t="s">
        <v>234</v>
      </c>
      <c r="B49" s="768"/>
      <c r="C49" s="768"/>
      <c r="D49" s="770">
        <v>43880</v>
      </c>
      <c r="E49" s="589" t="s">
        <v>39</v>
      </c>
      <c r="F49" s="598">
        <f ca="1" t="shared" si="2"/>
        <v>0.91170431211499</v>
      </c>
      <c r="G49" s="589" t="s">
        <v>176</v>
      </c>
      <c r="H49" s="778" t="s">
        <v>235</v>
      </c>
    </row>
    <row r="50" ht="13.35" customHeight="true" spans="1:8">
      <c r="A50" s="767" t="s">
        <v>236</v>
      </c>
      <c r="B50" s="768"/>
      <c r="C50" s="768"/>
      <c r="D50" s="770">
        <v>43453</v>
      </c>
      <c r="E50" s="589" t="s">
        <v>39</v>
      </c>
      <c r="F50" s="598">
        <f ca="1" t="shared" si="2"/>
        <v>2.0807665982204</v>
      </c>
      <c r="G50" s="589" t="s">
        <v>176</v>
      </c>
      <c r="H50" s="778" t="s">
        <v>228</v>
      </c>
    </row>
    <row r="51" ht="13.35" customHeight="true" spans="1:8">
      <c r="A51" s="547" t="s">
        <v>237</v>
      </c>
      <c r="B51" s="508"/>
      <c r="C51" s="549"/>
      <c r="D51" s="553">
        <v>43454</v>
      </c>
      <c r="E51" s="508" t="s">
        <v>39</v>
      </c>
      <c r="F51" s="566">
        <f ca="1" t="shared" si="2"/>
        <v>2.07802874743326</v>
      </c>
      <c r="G51" s="568" t="s">
        <v>176</v>
      </c>
      <c r="H51" s="778" t="s">
        <v>224</v>
      </c>
    </row>
    <row r="52" ht="13.35" customHeight="true" spans="1:8">
      <c r="A52" s="767" t="s">
        <v>238</v>
      </c>
      <c r="B52" s="768"/>
      <c r="C52" s="768"/>
      <c r="D52" s="770">
        <v>43452</v>
      </c>
      <c r="E52" s="589" t="s">
        <v>39</v>
      </c>
      <c r="F52" s="598">
        <f ca="1" t="shared" si="2"/>
        <v>2.08350444900753</v>
      </c>
      <c r="G52" s="589" t="s">
        <v>176</v>
      </c>
      <c r="H52" s="564" t="s">
        <v>239</v>
      </c>
    </row>
    <row r="53" ht="13.35" customHeight="true" spans="1:8">
      <c r="A53" s="772" t="s">
        <v>240</v>
      </c>
      <c r="B53" s="773"/>
      <c r="C53" s="773"/>
      <c r="D53" s="774">
        <v>43453</v>
      </c>
      <c r="E53" s="780" t="s">
        <v>39</v>
      </c>
      <c r="F53" s="781">
        <f ca="1" t="shared" si="2"/>
        <v>2.0807665982204</v>
      </c>
      <c r="G53" s="780" t="s">
        <v>176</v>
      </c>
      <c r="H53" s="597" t="s">
        <v>239</v>
      </c>
    </row>
    <row r="54" ht="13.35" customHeight="true" spans="1:8">
      <c r="A54" s="767" t="s">
        <v>241</v>
      </c>
      <c r="B54" s="768"/>
      <c r="C54" s="768"/>
      <c r="D54" s="770">
        <v>42877</v>
      </c>
      <c r="E54" s="589" t="s">
        <v>39</v>
      </c>
      <c r="F54" s="598">
        <f ca="1" t="shared" si="2"/>
        <v>3.65776865160849</v>
      </c>
      <c r="G54" s="782" t="s">
        <v>187</v>
      </c>
      <c r="H54" s="564" t="s">
        <v>242</v>
      </c>
    </row>
    <row r="56" ht="13.35" customHeight="true" spans="2:8">
      <c r="B56" s="558" t="s">
        <v>243</v>
      </c>
      <c r="C56" s="558"/>
      <c r="D56" s="558"/>
      <c r="E56" s="558"/>
      <c r="F56" s="558"/>
      <c r="G56" s="558"/>
      <c r="H56" s="558"/>
    </row>
    <row r="57" ht="13.35" customHeight="true" spans="2:8">
      <c r="B57" s="558" t="s">
        <v>244</v>
      </c>
      <c r="C57" s="558"/>
      <c r="D57" s="558"/>
      <c r="E57" s="558"/>
      <c r="F57" s="558"/>
      <c r="G57" s="558"/>
      <c r="H57" s="558"/>
    </row>
    <row r="58" ht="13.35" customHeight="true" spans="2:8">
      <c r="B58" s="558" t="s">
        <v>245</v>
      </c>
      <c r="C58" s="558"/>
      <c r="D58" s="558"/>
      <c r="E58" s="558"/>
      <c r="F58" s="558"/>
      <c r="G58" s="558"/>
      <c r="H58" s="558"/>
    </row>
    <row r="59" ht="13.35" customHeight="true" spans="2:7">
      <c r="B59" s="559"/>
      <c r="C59" s="559"/>
      <c r="D59" s="559"/>
      <c r="E59" s="559"/>
      <c r="F59" s="559"/>
      <c r="G59" s="559"/>
    </row>
    <row r="60" ht="13.35" customHeight="true" spans="2:7">
      <c r="B60" s="560" t="s">
        <v>76</v>
      </c>
      <c r="C60" s="560"/>
      <c r="D60" s="560"/>
      <c r="E60" s="560"/>
      <c r="F60" s="560"/>
      <c r="G60" s="560"/>
    </row>
    <row r="61" ht="13.35" customHeight="true" spans="2:7">
      <c r="B61" s="561" t="s">
        <v>246</v>
      </c>
      <c r="C61" s="561"/>
      <c r="D61" s="561"/>
      <c r="E61" s="363" t="s">
        <v>247</v>
      </c>
      <c r="F61" s="363"/>
      <c r="G61" s="363"/>
    </row>
    <row r="62" ht="13.35" customHeight="true" spans="2:7">
      <c r="B62" s="562" t="s">
        <v>83</v>
      </c>
      <c r="C62" s="562"/>
      <c r="D62" s="562"/>
      <c r="E62" s="363" t="s">
        <v>248</v>
      </c>
      <c r="F62" s="363"/>
      <c r="G62" s="363"/>
    </row>
    <row r="63" ht="13.35" customHeight="true" spans="2:7">
      <c r="B63" s="555"/>
      <c r="C63" s="363"/>
      <c r="D63" s="363"/>
      <c r="E63" s="363"/>
      <c r="F63" s="363"/>
      <c r="G63" s="363"/>
    </row>
    <row r="64" ht="13.35" customHeight="true" spans="2:7">
      <c r="B64" s="560" t="s">
        <v>140</v>
      </c>
      <c r="C64" s="560"/>
      <c r="D64" s="560"/>
      <c r="E64" s="560"/>
      <c r="F64" s="560"/>
      <c r="G64" s="560"/>
    </row>
    <row r="65" ht="13.35" customHeight="true" spans="2:7">
      <c r="B65" s="560"/>
      <c r="C65" s="560"/>
      <c r="D65" s="560"/>
      <c r="E65" s="560"/>
      <c r="F65" s="560"/>
      <c r="G65" s="560"/>
    </row>
    <row r="66" ht="13.35" customHeight="true" spans="2:7">
      <c r="B66" s="255" t="s">
        <v>249</v>
      </c>
      <c r="C66" s="255"/>
      <c r="D66" s="255"/>
      <c r="E66" s="255"/>
      <c r="F66" s="363"/>
      <c r="G66" s="363" t="s">
        <v>150</v>
      </c>
    </row>
    <row r="67" ht="13.35" customHeight="true" spans="2:7">
      <c r="B67" s="255" t="s">
        <v>250</v>
      </c>
      <c r="C67" s="255"/>
      <c r="D67" s="255"/>
      <c r="E67" s="255"/>
      <c r="F67" s="363"/>
      <c r="G67" s="363" t="s">
        <v>142</v>
      </c>
    </row>
    <row r="68" ht="13.35" customHeight="true" spans="2:7">
      <c r="B68" s="545" t="s">
        <v>251</v>
      </c>
      <c r="G68" s="545" t="s">
        <v>147</v>
      </c>
    </row>
    <row r="70" ht="13.35" customHeight="true" spans="2:2">
      <c r="B70" s="784" t="s">
        <v>252</v>
      </c>
    </row>
    <row r="72" ht="13.35" customHeight="true" spans="2:8">
      <c r="B72" s="558" t="s">
        <v>253</v>
      </c>
      <c r="C72" s="558"/>
      <c r="D72" s="558"/>
      <c r="E72" s="558"/>
      <c r="F72" s="558"/>
      <c r="G72" s="558"/>
      <c r="H72" s="558"/>
    </row>
  </sheetData>
  <mergeCells count="9">
    <mergeCell ref="B56:H56"/>
    <mergeCell ref="B57:H57"/>
    <mergeCell ref="B58:H58"/>
    <mergeCell ref="B61:D61"/>
    <mergeCell ref="B62:D62"/>
    <mergeCell ref="B66:E66"/>
    <mergeCell ref="B67:E67"/>
    <mergeCell ref="A1:H2"/>
    <mergeCell ref="B72:H73"/>
  </mergeCells>
  <pageMargins left="0.39375" right="0.157638888888889" top="0.39375" bottom="0.39375" header="0.511805555555555" footer="0.511805555555555"/>
  <pageSetup paperSize="9" scale="94" firstPageNumber="0" orientation="portrait" useFirstPageNumber="true"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6.5"/>
  <cols>
    <col min="1" max="1" width="7.83809523809524" style="460" customWidth="true"/>
    <col min="2" max="2" width="6.56190476190476" style="460" customWidth="true"/>
    <col min="3" max="4" width="12.5619047619048" style="460" customWidth="true"/>
    <col min="5" max="5" width="12.5619047619048" style="721" customWidth="true"/>
    <col min="6" max="6" width="76.2" style="459" customWidth="true"/>
    <col min="7" max="7" width="2.99047619047619" style="459" customWidth="true"/>
    <col min="8" max="8" width="8.98095238095238" style="459" customWidth="true"/>
    <col min="9" max="9" width="24.6857142857143" style="459" customWidth="true"/>
    <col min="10" max="257" width="8.98095238095238" style="459" customWidth="true"/>
    <col min="258" max="1025" width="8.98095238095238" customWidth="true"/>
  </cols>
  <sheetData>
    <row r="1" ht="15" customHeight="true" spans="1:11">
      <c r="A1" s="722" t="s">
        <v>254</v>
      </c>
      <c r="B1" s="722"/>
      <c r="C1" s="722"/>
      <c r="D1" s="722"/>
      <c r="E1" s="722"/>
      <c r="F1" s="722"/>
      <c r="H1" s="743" t="s">
        <v>255</v>
      </c>
      <c r="I1" s="743"/>
      <c r="J1" s="743"/>
      <c r="K1" s="743"/>
    </row>
    <row r="2" ht="15" customHeight="true" spans="1:11">
      <c r="A2" s="722"/>
      <c r="B2" s="722"/>
      <c r="C2" s="722"/>
      <c r="D2" s="722"/>
      <c r="E2" s="722"/>
      <c r="F2" s="722"/>
      <c r="H2" s="743"/>
      <c r="I2" s="743"/>
      <c r="J2" s="743"/>
      <c r="K2" s="743"/>
    </row>
    <row r="3" s="502" customFormat="true" ht="12.75" customHeight="true" spans="1:13">
      <c r="A3" s="629" t="s">
        <v>32</v>
      </c>
      <c r="B3" s="232" t="s">
        <v>33</v>
      </c>
      <c r="C3" s="232" t="s">
        <v>5</v>
      </c>
      <c r="D3" s="723" t="s">
        <v>256</v>
      </c>
      <c r="E3" s="744" t="s">
        <v>46</v>
      </c>
      <c r="F3" s="629" t="s">
        <v>257</v>
      </c>
      <c r="G3" s="201"/>
      <c r="H3" s="201"/>
      <c r="I3" s="201"/>
      <c r="J3" s="201"/>
      <c r="K3" s="201"/>
      <c r="L3" s="201"/>
      <c r="M3" s="201"/>
    </row>
    <row r="4" s="502" customFormat="true" ht="12.75" customHeight="true" spans="1:13">
      <c r="A4" s="724">
        <v>5501</v>
      </c>
      <c r="B4" s="725" t="s">
        <v>258</v>
      </c>
      <c r="C4" s="726">
        <v>42243</v>
      </c>
      <c r="D4" s="727"/>
      <c r="E4" s="727"/>
      <c r="F4" s="745" t="s">
        <v>259</v>
      </c>
      <c r="G4" s="201"/>
      <c r="H4" s="711" t="s">
        <v>260</v>
      </c>
      <c r="I4" s="707" t="s">
        <v>261</v>
      </c>
      <c r="J4" s="201"/>
      <c r="K4" s="201"/>
      <c r="L4" s="201"/>
      <c r="M4" s="201"/>
    </row>
    <row r="5" s="502" customFormat="true" ht="12.75" customHeight="true" spans="1:13">
      <c r="A5" s="728">
        <v>5502</v>
      </c>
      <c r="B5" s="729"/>
      <c r="C5" s="727">
        <v>34834</v>
      </c>
      <c r="D5" s="727"/>
      <c r="E5" s="727"/>
      <c r="F5" s="746" t="s">
        <v>262</v>
      </c>
      <c r="G5" s="201"/>
      <c r="H5" s="629"/>
      <c r="I5" s="755"/>
      <c r="J5" s="201"/>
      <c r="K5" s="201"/>
      <c r="L5" s="201"/>
      <c r="M5" s="201"/>
    </row>
    <row r="6" s="502" customFormat="true" ht="12.75" customHeight="true" spans="1:13">
      <c r="A6" s="730">
        <v>5503</v>
      </c>
      <c r="B6" s="731" t="s">
        <v>38</v>
      </c>
      <c r="C6" s="732">
        <v>34662</v>
      </c>
      <c r="D6" s="727">
        <v>43035</v>
      </c>
      <c r="E6" s="727"/>
      <c r="F6" s="746" t="s">
        <v>263</v>
      </c>
      <c r="G6" s="201"/>
      <c r="H6" s="710" t="s">
        <v>264</v>
      </c>
      <c r="I6" s="707" t="s">
        <v>265</v>
      </c>
      <c r="J6" s="201"/>
      <c r="K6" s="201"/>
      <c r="L6" s="201"/>
      <c r="M6" s="201"/>
    </row>
    <row r="7" s="502" customFormat="true" ht="12.75" customHeight="true" spans="1:13">
      <c r="A7" s="728">
        <v>5504</v>
      </c>
      <c r="B7" s="729"/>
      <c r="C7" s="727">
        <v>33804</v>
      </c>
      <c r="D7" s="727"/>
      <c r="E7" s="727"/>
      <c r="F7" s="746" t="s">
        <v>262</v>
      </c>
      <c r="G7" s="201"/>
      <c r="H7" s="201"/>
      <c r="I7" s="201"/>
      <c r="J7" s="201"/>
      <c r="K7" s="201"/>
      <c r="L7" s="201"/>
      <c r="M7" s="201"/>
    </row>
    <row r="8" s="502" customFormat="true" ht="12.75" customHeight="true" spans="1:13">
      <c r="A8" s="733">
        <v>5505</v>
      </c>
      <c r="B8" s="731" t="s">
        <v>38</v>
      </c>
      <c r="C8" s="732">
        <v>35478</v>
      </c>
      <c r="D8" s="727">
        <v>42825</v>
      </c>
      <c r="E8" s="727"/>
      <c r="F8" s="746" t="s">
        <v>263</v>
      </c>
      <c r="G8" s="201"/>
      <c r="H8" s="217" t="s">
        <v>266</v>
      </c>
      <c r="I8" s="201" t="s">
        <v>267</v>
      </c>
      <c r="J8" s="201"/>
      <c r="K8" s="201"/>
      <c r="L8" s="201"/>
      <c r="M8" s="201"/>
    </row>
    <row r="9" s="502" customFormat="true" ht="12.75" customHeight="true" spans="1:13">
      <c r="A9" s="724">
        <v>5506</v>
      </c>
      <c r="B9" s="725" t="s">
        <v>258</v>
      </c>
      <c r="C9" s="734">
        <v>42591</v>
      </c>
      <c r="D9" s="727"/>
      <c r="E9" s="727"/>
      <c r="F9" s="745" t="s">
        <v>259</v>
      </c>
      <c r="G9" s="201"/>
      <c r="H9" s="205"/>
      <c r="I9" s="201"/>
      <c r="J9" s="201"/>
      <c r="K9" s="201"/>
      <c r="L9" s="201"/>
      <c r="M9" s="201"/>
    </row>
    <row r="10" s="502" customFormat="true" ht="12.75" customHeight="true" spans="1:13">
      <c r="A10" s="730">
        <v>5507</v>
      </c>
      <c r="B10" s="729"/>
      <c r="C10" s="732">
        <v>37720</v>
      </c>
      <c r="D10" s="727"/>
      <c r="E10" s="727">
        <v>41639</v>
      </c>
      <c r="F10" s="746" t="s">
        <v>268</v>
      </c>
      <c r="G10" s="201"/>
      <c r="H10" s="747" t="s">
        <v>269</v>
      </c>
      <c r="I10" s="201" t="s">
        <v>270</v>
      </c>
      <c r="J10" s="201"/>
      <c r="K10" s="201"/>
      <c r="L10" s="201"/>
      <c r="M10" s="201"/>
    </row>
    <row r="11" s="502" customFormat="true" ht="12.75" customHeight="true" spans="1:13">
      <c r="A11" s="735">
        <v>5508</v>
      </c>
      <c r="B11" s="725" t="s">
        <v>38</v>
      </c>
      <c r="C11" s="732">
        <v>34236</v>
      </c>
      <c r="D11" s="727"/>
      <c r="E11" s="727"/>
      <c r="F11" s="748" t="s">
        <v>271</v>
      </c>
      <c r="G11" s="201"/>
      <c r="H11" s="205"/>
      <c r="I11" s="201"/>
      <c r="J11" s="201"/>
      <c r="K11" s="201"/>
      <c r="L11" s="201"/>
      <c r="M11" s="201"/>
    </row>
    <row r="12" s="502" customFormat="true" ht="12.75" customHeight="true" spans="1:13">
      <c r="A12" s="724">
        <v>5509</v>
      </c>
      <c r="B12" s="725" t="s">
        <v>258</v>
      </c>
      <c r="C12" s="734">
        <v>42153</v>
      </c>
      <c r="D12" s="727"/>
      <c r="E12" s="727"/>
      <c r="F12" s="745" t="s">
        <v>259</v>
      </c>
      <c r="G12" s="201"/>
      <c r="H12" s="214" t="s">
        <v>272</v>
      </c>
      <c r="I12" s="201" t="s">
        <v>273</v>
      </c>
      <c r="J12" s="201"/>
      <c r="K12" s="201"/>
      <c r="L12" s="201"/>
      <c r="M12" s="201"/>
    </row>
    <row r="13" s="502" customFormat="true" ht="12.75" customHeight="true" spans="1:13">
      <c r="A13" s="728">
        <v>5510</v>
      </c>
      <c r="B13" s="729"/>
      <c r="C13" s="732">
        <v>36124</v>
      </c>
      <c r="D13" s="727"/>
      <c r="E13" s="727">
        <v>41639</v>
      </c>
      <c r="F13" s="746" t="s">
        <v>274</v>
      </c>
      <c r="G13" s="201"/>
      <c r="H13" s="205"/>
      <c r="I13" s="201"/>
      <c r="J13" s="201"/>
      <c r="K13" s="201"/>
      <c r="L13" s="201"/>
      <c r="M13" s="201"/>
    </row>
    <row r="14" s="502" customFormat="true" ht="12.75" customHeight="true" spans="1:13">
      <c r="A14" s="724">
        <v>5511</v>
      </c>
      <c r="B14" s="725" t="s">
        <v>258</v>
      </c>
      <c r="C14" s="726">
        <v>42485</v>
      </c>
      <c r="D14" s="727"/>
      <c r="E14" s="727"/>
      <c r="F14" s="745" t="s">
        <v>259</v>
      </c>
      <c r="G14" s="201"/>
      <c r="H14" s="749" t="s">
        <v>83</v>
      </c>
      <c r="I14" s="201" t="s">
        <v>275</v>
      </c>
      <c r="J14" s="201"/>
      <c r="K14" s="201"/>
      <c r="L14" s="201"/>
      <c r="M14" s="201"/>
    </row>
    <row r="15" s="502" customFormat="true" ht="12.75" customHeight="true" spans="1:13">
      <c r="A15" s="724">
        <v>5512</v>
      </c>
      <c r="B15" s="725" t="s">
        <v>258</v>
      </c>
      <c r="C15" s="734">
        <v>42355</v>
      </c>
      <c r="D15" s="727"/>
      <c r="E15" s="727"/>
      <c r="F15" s="745" t="s">
        <v>259</v>
      </c>
      <c r="G15" s="201"/>
      <c r="H15" s="205"/>
      <c r="I15" s="201"/>
      <c r="J15" s="201"/>
      <c r="K15" s="201"/>
      <c r="L15" s="201"/>
      <c r="M15" s="201"/>
    </row>
    <row r="16" s="502" customFormat="true" ht="12.75" customHeight="true" spans="1:13">
      <c r="A16" s="730">
        <v>5513</v>
      </c>
      <c r="B16" s="729"/>
      <c r="C16" s="732">
        <v>34691</v>
      </c>
      <c r="D16" s="727"/>
      <c r="E16" s="727"/>
      <c r="F16" s="746" t="s">
        <v>268</v>
      </c>
      <c r="G16" s="201"/>
      <c r="H16" s="190"/>
      <c r="I16" s="262"/>
      <c r="J16" s="262"/>
      <c r="K16" s="262"/>
      <c r="L16" s="262"/>
      <c r="M16" s="201"/>
    </row>
    <row r="17" s="502" customFormat="true" ht="12.75" customHeight="true" spans="1:13">
      <c r="A17" s="724">
        <v>5514</v>
      </c>
      <c r="B17" s="725" t="s">
        <v>258</v>
      </c>
      <c r="C17" s="734">
        <v>42314</v>
      </c>
      <c r="D17" s="727"/>
      <c r="E17" s="727"/>
      <c r="F17" s="745" t="s">
        <v>259</v>
      </c>
      <c r="G17" s="201"/>
      <c r="H17" s="750" t="s">
        <v>76</v>
      </c>
      <c r="I17" s="750"/>
      <c r="J17" s="750"/>
      <c r="K17" s="750"/>
      <c r="L17" s="262"/>
      <c r="M17" s="201"/>
    </row>
    <row r="18" s="502" customFormat="true" ht="12.75" customHeight="true" spans="1:13">
      <c r="A18" s="733">
        <v>5515</v>
      </c>
      <c r="B18" s="736" t="s">
        <v>38</v>
      </c>
      <c r="C18" s="732">
        <v>35622</v>
      </c>
      <c r="D18" s="727">
        <v>43112</v>
      </c>
      <c r="E18" s="727"/>
      <c r="F18" s="746" t="s">
        <v>263</v>
      </c>
      <c r="G18" s="201"/>
      <c r="H18" s="751"/>
      <c r="I18" s="751"/>
      <c r="J18" s="201"/>
      <c r="K18" s="201"/>
      <c r="L18" s="201"/>
      <c r="M18" s="201"/>
    </row>
    <row r="19" s="502" customFormat="true" ht="12.75" customHeight="true" spans="1:13">
      <c r="A19" s="728">
        <v>205016</v>
      </c>
      <c r="B19" s="728"/>
      <c r="C19" s="727"/>
      <c r="D19" s="727"/>
      <c r="E19" s="727"/>
      <c r="F19" s="746" t="s">
        <v>276</v>
      </c>
      <c r="G19" s="201"/>
      <c r="H19" s="196"/>
      <c r="I19" s="258" t="s">
        <v>277</v>
      </c>
      <c r="J19" s="258"/>
      <c r="K19" s="258"/>
      <c r="L19" s="258"/>
      <c r="M19" s="201"/>
    </row>
    <row r="20" s="502" customFormat="true" ht="12.75" customHeight="true" spans="1:13">
      <c r="A20" s="728">
        <v>5517</v>
      </c>
      <c r="B20" s="728"/>
      <c r="C20" s="727">
        <v>37274</v>
      </c>
      <c r="D20" s="727"/>
      <c r="E20" s="727">
        <v>41639</v>
      </c>
      <c r="F20" s="752" t="s">
        <v>278</v>
      </c>
      <c r="G20" s="201"/>
      <c r="H20" s="500"/>
      <c r="I20" s="258" t="s">
        <v>279</v>
      </c>
      <c r="J20" s="258"/>
      <c r="K20" s="258"/>
      <c r="L20" s="258"/>
      <c r="M20" s="201"/>
    </row>
    <row r="21" s="502" customFormat="true" ht="12.75" customHeight="true" spans="1:13">
      <c r="A21" s="730">
        <v>5518</v>
      </c>
      <c r="B21" s="736" t="s">
        <v>38</v>
      </c>
      <c r="C21" s="732">
        <v>34387</v>
      </c>
      <c r="D21" s="727">
        <v>44186</v>
      </c>
      <c r="E21" s="727"/>
      <c r="F21" s="753" t="s">
        <v>280</v>
      </c>
      <c r="G21" s="201"/>
      <c r="H21" s="754"/>
      <c r="I21" s="258" t="s">
        <v>281</v>
      </c>
      <c r="J21" s="258"/>
      <c r="K21" s="258"/>
      <c r="L21" s="258"/>
      <c r="M21" s="201"/>
    </row>
    <row r="22" s="502" customFormat="true" ht="12.75" customHeight="true" spans="1:13">
      <c r="A22" s="733">
        <v>5519</v>
      </c>
      <c r="B22" s="736" t="s">
        <v>38</v>
      </c>
      <c r="C22" s="732">
        <v>38905</v>
      </c>
      <c r="D22" s="727">
        <v>42602</v>
      </c>
      <c r="E22" s="727"/>
      <c r="F22" s="746" t="s">
        <v>282</v>
      </c>
      <c r="G22" s="201"/>
      <c r="H22" s="201"/>
      <c r="I22" s="258"/>
      <c r="J22" s="258"/>
      <c r="K22" s="258"/>
      <c r="L22" s="258"/>
      <c r="M22" s="201"/>
    </row>
    <row r="23" s="502" customFormat="true" ht="12.75" customHeight="true" spans="1:13">
      <c r="A23" s="728">
        <v>5520</v>
      </c>
      <c r="B23" s="728"/>
      <c r="C23" s="727">
        <v>30040</v>
      </c>
      <c r="D23" s="727"/>
      <c r="E23" s="727"/>
      <c r="F23" s="746" t="s">
        <v>283</v>
      </c>
      <c r="G23" s="201"/>
      <c r="H23" s="201"/>
      <c r="I23" s="201"/>
      <c r="J23" s="201"/>
      <c r="K23" s="201"/>
      <c r="L23" s="201"/>
      <c r="M23" s="201"/>
    </row>
    <row r="24" s="502" customFormat="true" ht="12.75" customHeight="true" spans="1:13">
      <c r="A24" s="730">
        <v>5521</v>
      </c>
      <c r="B24" s="728"/>
      <c r="C24" s="737">
        <v>30361</v>
      </c>
      <c r="D24" s="727"/>
      <c r="E24" s="727"/>
      <c r="F24" s="746" t="s">
        <v>268</v>
      </c>
      <c r="G24" s="201"/>
      <c r="H24" s="201"/>
      <c r="I24" s="201"/>
      <c r="J24" s="201"/>
      <c r="K24" s="201"/>
      <c r="L24" s="201"/>
      <c r="M24" s="201"/>
    </row>
    <row r="25" s="502" customFormat="true" ht="12.75" customHeight="true" spans="1:13">
      <c r="A25" s="728">
        <v>5522</v>
      </c>
      <c r="B25" s="728"/>
      <c r="C25" s="727">
        <v>30189</v>
      </c>
      <c r="D25" s="727"/>
      <c r="E25" s="727"/>
      <c r="F25" s="746" t="s">
        <v>284</v>
      </c>
      <c r="G25" s="201"/>
      <c r="H25" s="201"/>
      <c r="I25" s="201"/>
      <c r="J25" s="201"/>
      <c r="K25" s="201"/>
      <c r="L25" s="201"/>
      <c r="M25" s="201"/>
    </row>
    <row r="26" s="502" customFormat="true" ht="12.75" customHeight="true" spans="1:13">
      <c r="A26" s="730">
        <v>5523</v>
      </c>
      <c r="B26" s="728"/>
      <c r="C26" s="732">
        <v>37348</v>
      </c>
      <c r="D26" s="727"/>
      <c r="E26" s="727">
        <v>41639</v>
      </c>
      <c r="F26" s="746" t="s">
        <v>285</v>
      </c>
      <c r="G26" s="201"/>
      <c r="H26" s="201"/>
      <c r="I26" s="201"/>
      <c r="J26" s="201"/>
      <c r="K26" s="201"/>
      <c r="L26" s="201"/>
      <c r="M26" s="201"/>
    </row>
    <row r="27" s="502" customFormat="true" ht="12.75" customHeight="true" spans="1:13">
      <c r="A27" s="728">
        <v>5524</v>
      </c>
      <c r="B27" s="728"/>
      <c r="C27" s="732">
        <v>29980</v>
      </c>
      <c r="D27" s="727"/>
      <c r="E27" s="727"/>
      <c r="F27" s="746" t="s">
        <v>262</v>
      </c>
      <c r="G27" s="201"/>
      <c r="H27" s="201"/>
      <c r="I27" s="201"/>
      <c r="J27" s="201"/>
      <c r="K27" s="201"/>
      <c r="L27" s="201"/>
      <c r="M27" s="201"/>
    </row>
    <row r="28" s="502" customFormat="true" ht="12.75" customHeight="true" spans="1:13">
      <c r="A28" s="728">
        <v>5525</v>
      </c>
      <c r="B28" s="728"/>
      <c r="C28" s="732">
        <v>29867</v>
      </c>
      <c r="D28" s="727"/>
      <c r="E28" s="727"/>
      <c r="F28" s="746" t="s">
        <v>262</v>
      </c>
      <c r="G28" s="201"/>
      <c r="H28" s="201"/>
      <c r="I28" s="201"/>
      <c r="J28" s="201"/>
      <c r="K28" s="201"/>
      <c r="L28" s="201"/>
      <c r="M28" s="201"/>
    </row>
    <row r="29" s="502" customFormat="true" ht="12.75" customHeight="true" spans="1:13">
      <c r="A29" s="728">
        <v>5526</v>
      </c>
      <c r="B29" s="728"/>
      <c r="C29" s="732">
        <v>37068</v>
      </c>
      <c r="D29" s="727"/>
      <c r="E29" s="727">
        <v>41639</v>
      </c>
      <c r="F29" s="752" t="s">
        <v>286</v>
      </c>
      <c r="G29" s="201"/>
      <c r="H29" s="201"/>
      <c r="I29" s="201"/>
      <c r="J29" s="201"/>
      <c r="K29" s="201"/>
      <c r="L29" s="201"/>
      <c r="M29" s="201"/>
    </row>
    <row r="30" s="502" customFormat="true" ht="12.75" customHeight="true" spans="1:13">
      <c r="A30" s="728">
        <v>5527</v>
      </c>
      <c r="B30" s="728"/>
      <c r="C30" s="727" t="s">
        <v>287</v>
      </c>
      <c r="D30" s="727"/>
      <c r="E30" s="727"/>
      <c r="F30" s="746" t="s">
        <v>288</v>
      </c>
      <c r="G30" s="201"/>
      <c r="H30" s="201"/>
      <c r="I30" s="201"/>
      <c r="J30" s="201"/>
      <c r="K30" s="201"/>
      <c r="L30" s="201"/>
      <c r="M30" s="201"/>
    </row>
    <row r="31" s="502" customFormat="true" ht="12.75" customHeight="true" spans="1:13">
      <c r="A31" s="738">
        <v>5528</v>
      </c>
      <c r="B31" s="736" t="s">
        <v>38</v>
      </c>
      <c r="C31" s="732">
        <v>36237</v>
      </c>
      <c r="D31" s="727">
        <v>43537</v>
      </c>
      <c r="E31" s="727"/>
      <c r="F31" s="746" t="s">
        <v>289</v>
      </c>
      <c r="G31" s="201"/>
      <c r="H31" s="201"/>
      <c r="I31" s="201"/>
      <c r="J31" s="201"/>
      <c r="K31" s="201"/>
      <c r="L31" s="201"/>
      <c r="M31" s="201"/>
    </row>
    <row r="32" s="502" customFormat="true" ht="12.75" customHeight="true" spans="1:13">
      <c r="A32" s="733">
        <v>5529</v>
      </c>
      <c r="B32" s="736" t="s">
        <v>38</v>
      </c>
      <c r="C32" s="732">
        <v>35618</v>
      </c>
      <c r="D32" s="727">
        <v>42563</v>
      </c>
      <c r="E32" s="727"/>
      <c r="F32" s="746" t="s">
        <v>263</v>
      </c>
      <c r="G32" s="201"/>
      <c r="H32" s="201"/>
      <c r="I32" s="201"/>
      <c r="J32" s="201"/>
      <c r="K32" s="201"/>
      <c r="L32" s="201"/>
      <c r="M32" s="201"/>
    </row>
    <row r="33" s="502" customFormat="true" ht="12.75" customHeight="true" spans="1:13">
      <c r="A33" s="728">
        <v>5530</v>
      </c>
      <c r="B33" s="728"/>
      <c r="C33" s="732">
        <v>34884</v>
      </c>
      <c r="D33" s="727"/>
      <c r="E33" s="727">
        <v>41639</v>
      </c>
      <c r="F33" s="746" t="s">
        <v>274</v>
      </c>
      <c r="G33" s="201"/>
      <c r="H33" s="201"/>
      <c r="I33" s="201"/>
      <c r="J33" s="201"/>
      <c r="K33" s="201"/>
      <c r="L33" s="201"/>
      <c r="M33" s="201"/>
    </row>
    <row r="34" s="502" customFormat="true" ht="12.75" customHeight="true" spans="1:13">
      <c r="A34" s="733">
        <v>5531</v>
      </c>
      <c r="B34" s="736" t="s">
        <v>38</v>
      </c>
      <c r="C34" s="732">
        <v>35976</v>
      </c>
      <c r="D34" s="727">
        <v>43085</v>
      </c>
      <c r="E34" s="727"/>
      <c r="F34" s="746" t="s">
        <v>263</v>
      </c>
      <c r="G34" s="201"/>
      <c r="H34" s="201"/>
      <c r="I34" s="201"/>
      <c r="J34" s="201"/>
      <c r="K34" s="201"/>
      <c r="L34" s="201"/>
      <c r="M34" s="201"/>
    </row>
    <row r="35" s="502" customFormat="true" ht="12.75" customHeight="true" spans="1:13">
      <c r="A35" s="730">
        <v>5532</v>
      </c>
      <c r="B35" s="736" t="s">
        <v>38</v>
      </c>
      <c r="C35" s="732">
        <v>36325</v>
      </c>
      <c r="D35" s="727">
        <v>43959</v>
      </c>
      <c r="E35" s="727"/>
      <c r="F35" s="746" t="s">
        <v>290</v>
      </c>
      <c r="G35" s="201"/>
      <c r="H35" s="201"/>
      <c r="I35" s="201"/>
      <c r="J35" s="201"/>
      <c r="K35" s="201"/>
      <c r="L35" s="201"/>
      <c r="M35" s="201"/>
    </row>
    <row r="36" s="502" customFormat="true" ht="12.75" customHeight="true" spans="1:13">
      <c r="A36" s="728">
        <v>5533</v>
      </c>
      <c r="B36" s="728"/>
      <c r="C36" s="732">
        <v>37515</v>
      </c>
      <c r="D36" s="727"/>
      <c r="E36" s="727">
        <v>41639</v>
      </c>
      <c r="F36" s="752" t="s">
        <v>291</v>
      </c>
      <c r="G36" s="201"/>
      <c r="H36" s="201"/>
      <c r="I36" s="201"/>
      <c r="J36" s="201"/>
      <c r="K36" s="201"/>
      <c r="L36" s="201"/>
      <c r="M36" s="201"/>
    </row>
    <row r="37" s="502" customFormat="true" ht="12.75" customHeight="true" spans="1:13">
      <c r="A37" s="728">
        <v>5534</v>
      </c>
      <c r="B37" s="728"/>
      <c r="C37" s="727">
        <v>30027</v>
      </c>
      <c r="D37" s="727"/>
      <c r="E37" s="727"/>
      <c r="F37" s="746" t="s">
        <v>288</v>
      </c>
      <c r="G37" s="201"/>
      <c r="H37" s="201"/>
      <c r="I37" s="201"/>
      <c r="J37" s="201"/>
      <c r="K37" s="201"/>
      <c r="L37" s="201"/>
      <c r="M37" s="201"/>
    </row>
    <row r="38" s="502" customFormat="true" ht="12.75" customHeight="true" spans="1:13">
      <c r="A38" s="730">
        <v>5535</v>
      </c>
      <c r="B38" s="736" t="s">
        <v>38</v>
      </c>
      <c r="C38" s="732">
        <v>34418</v>
      </c>
      <c r="D38" s="727">
        <v>42661</v>
      </c>
      <c r="E38" s="727"/>
      <c r="F38" s="746" t="s">
        <v>263</v>
      </c>
      <c r="G38" s="201"/>
      <c r="H38" s="201"/>
      <c r="I38" s="201"/>
      <c r="J38" s="201"/>
      <c r="K38" s="201"/>
      <c r="L38" s="201"/>
      <c r="M38" s="201"/>
    </row>
    <row r="39" s="502" customFormat="true" ht="12.75" customHeight="true" spans="1:13">
      <c r="A39" s="730">
        <v>5536</v>
      </c>
      <c r="B39" s="728"/>
      <c r="C39" s="732">
        <v>32037</v>
      </c>
      <c r="D39" s="727"/>
      <c r="E39" s="727"/>
      <c r="F39" s="746" t="s">
        <v>268</v>
      </c>
      <c r="G39" s="201"/>
      <c r="H39" s="201"/>
      <c r="I39" s="201"/>
      <c r="J39" s="201"/>
      <c r="K39" s="201"/>
      <c r="L39" s="201"/>
      <c r="M39" s="201"/>
    </row>
    <row r="40" s="502" customFormat="true" ht="12.75" customHeight="true" spans="1:13">
      <c r="A40" s="735">
        <v>5537</v>
      </c>
      <c r="B40" s="739" t="s">
        <v>38</v>
      </c>
      <c r="C40" s="732">
        <v>34360</v>
      </c>
      <c r="D40" s="727"/>
      <c r="E40" s="727"/>
      <c r="F40" s="748" t="s">
        <v>271</v>
      </c>
      <c r="G40" s="201"/>
      <c r="H40" s="201"/>
      <c r="I40" s="201"/>
      <c r="J40" s="201"/>
      <c r="K40" s="201"/>
      <c r="L40" s="201"/>
      <c r="M40" s="201"/>
    </row>
    <row r="41" s="502" customFormat="true" ht="12.75" customHeight="true" spans="1:13">
      <c r="A41" s="740">
        <v>5538</v>
      </c>
      <c r="B41" s="728"/>
      <c r="C41" s="737">
        <v>34123</v>
      </c>
      <c r="D41" s="727"/>
      <c r="E41" s="727"/>
      <c r="F41" s="746" t="s">
        <v>292</v>
      </c>
      <c r="G41" s="201"/>
      <c r="H41" s="201"/>
      <c r="I41" s="201"/>
      <c r="J41" s="201"/>
      <c r="K41" s="201"/>
      <c r="L41" s="201"/>
      <c r="M41" s="201"/>
    </row>
    <row r="42" s="502" customFormat="true" ht="12.75" customHeight="true" spans="1:13">
      <c r="A42" s="741">
        <v>5539</v>
      </c>
      <c r="B42" s="736" t="s">
        <v>38</v>
      </c>
      <c r="C42" s="732">
        <v>35774</v>
      </c>
      <c r="D42" s="727">
        <v>43949</v>
      </c>
      <c r="E42" s="727"/>
      <c r="F42" s="746" t="s">
        <v>293</v>
      </c>
      <c r="G42" s="201"/>
      <c r="H42" s="201"/>
      <c r="I42" s="201"/>
      <c r="J42" s="201"/>
      <c r="K42" s="201"/>
      <c r="L42" s="201"/>
      <c r="M42" s="201"/>
    </row>
    <row r="43" ht="12.75" customHeight="true" spans="1:6">
      <c r="A43" s="742">
        <v>5540</v>
      </c>
      <c r="B43" s="736" t="s">
        <v>38</v>
      </c>
      <c r="C43" s="732">
        <v>36913</v>
      </c>
      <c r="D43" s="727">
        <v>43980</v>
      </c>
      <c r="E43" s="727"/>
      <c r="F43" s="746" t="s">
        <v>294</v>
      </c>
    </row>
    <row r="44" ht="12.75" customHeight="true" spans="1:6">
      <c r="A44" s="728">
        <v>5541</v>
      </c>
      <c r="B44" s="728"/>
      <c r="C44" s="727">
        <v>32402</v>
      </c>
      <c r="D44" s="727"/>
      <c r="E44" s="727"/>
      <c r="F44" s="746" t="s">
        <v>262</v>
      </c>
    </row>
    <row r="45" ht="12.75" customHeight="true" spans="1:6">
      <c r="A45" s="728">
        <v>5542</v>
      </c>
      <c r="B45" s="728"/>
      <c r="C45" s="727" t="s">
        <v>295</v>
      </c>
      <c r="D45" s="727"/>
      <c r="E45" s="727"/>
      <c r="F45" s="746" t="s">
        <v>296</v>
      </c>
    </row>
    <row r="46" ht="12.75" customHeight="true"/>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true"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O43"/>
  <sheetViews>
    <sheetView workbookViewId="0">
      <selection activeCell="A1" sqref="A1:H2"/>
    </sheetView>
  </sheetViews>
  <sheetFormatPr defaultColWidth="9" defaultRowHeight="16.5"/>
  <cols>
    <col min="1" max="3" width="8.83809523809524" customWidth="true"/>
    <col min="4" max="4" width="64.6285714285714" customWidth="true"/>
    <col min="5" max="7" width="8.83809523809524" customWidth="true"/>
    <col min="8" max="8" width="64.6285714285714" customWidth="true"/>
    <col min="9" max="9" width="3.56190476190476" customWidth="true"/>
    <col min="10" max="10" width="25.247619047619" customWidth="true"/>
    <col min="11" max="14" width="8.83809523809524" customWidth="true"/>
    <col min="15" max="15" width="26.247619047619" customWidth="true"/>
    <col min="16" max="237" width="8.83809523809524" customWidth="true"/>
    <col min="238" max="1025" width="7.98095238095238" customWidth="true"/>
  </cols>
  <sheetData>
    <row r="1" ht="12.75" customHeight="true" spans="1:11">
      <c r="A1" s="676" t="s">
        <v>297</v>
      </c>
      <c r="B1" s="676"/>
      <c r="C1" s="676"/>
      <c r="D1" s="676"/>
      <c r="E1" s="676"/>
      <c r="F1" s="676"/>
      <c r="G1" s="676"/>
      <c r="H1" s="676"/>
      <c r="I1" s="705"/>
      <c r="J1" s="706" t="s">
        <v>298</v>
      </c>
      <c r="K1" s="706"/>
    </row>
    <row r="2" ht="12.75" customHeight="true" spans="1:11">
      <c r="A2" s="676"/>
      <c r="B2" s="676"/>
      <c r="C2" s="676"/>
      <c r="D2" s="676"/>
      <c r="E2" s="676"/>
      <c r="F2" s="676"/>
      <c r="G2" s="676"/>
      <c r="H2" s="676"/>
      <c r="I2" s="705"/>
      <c r="J2" s="706"/>
      <c r="K2" s="706"/>
    </row>
    <row r="3" ht="12.75" customHeight="true" spans="1:11">
      <c r="A3" s="629" t="s">
        <v>32</v>
      </c>
      <c r="B3" s="232" t="s">
        <v>33</v>
      </c>
      <c r="C3" s="677" t="s">
        <v>299</v>
      </c>
      <c r="D3" s="629" t="s">
        <v>257</v>
      </c>
      <c r="E3" s="629" t="s">
        <v>32</v>
      </c>
      <c r="F3" s="232" t="s">
        <v>33</v>
      </c>
      <c r="G3" s="677" t="s">
        <v>299</v>
      </c>
      <c r="H3" s="629" t="s">
        <v>257</v>
      </c>
      <c r="I3" s="707"/>
      <c r="J3" s="629"/>
      <c r="K3" s="707"/>
    </row>
    <row r="4" ht="12.75" customHeight="true" spans="1:15">
      <c r="A4" s="589"/>
      <c r="B4" s="589"/>
      <c r="C4" s="678"/>
      <c r="D4" s="679"/>
      <c r="E4" s="696"/>
      <c r="F4" s="696"/>
      <c r="G4" s="697"/>
      <c r="H4" s="679"/>
      <c r="I4" s="707"/>
      <c r="J4" s="629" t="s">
        <v>300</v>
      </c>
      <c r="K4" s="708" t="s">
        <v>301</v>
      </c>
      <c r="L4" s="708"/>
      <c r="M4" s="708"/>
      <c r="N4" s="708"/>
      <c r="O4" s="708"/>
    </row>
    <row r="5" ht="12.75" customHeight="true" spans="1:15">
      <c r="A5" s="680">
        <v>6202</v>
      </c>
      <c r="B5" s="680" t="s">
        <v>302</v>
      </c>
      <c r="C5" s="681">
        <v>42640</v>
      </c>
      <c r="D5" s="682" t="s">
        <v>303</v>
      </c>
      <c r="E5" s="680">
        <v>6263</v>
      </c>
      <c r="F5" s="680" t="s">
        <v>300</v>
      </c>
      <c r="G5" s="681">
        <v>42034</v>
      </c>
      <c r="H5" s="691" t="s">
        <v>304</v>
      </c>
      <c r="I5" s="707"/>
      <c r="J5" s="629" t="s">
        <v>302</v>
      </c>
      <c r="K5" s="708" t="s">
        <v>305</v>
      </c>
      <c r="L5" s="708"/>
      <c r="M5" s="708"/>
      <c r="N5" s="708"/>
      <c r="O5" s="708"/>
    </row>
    <row r="6" ht="12.75" customHeight="true" spans="1:15">
      <c r="A6" s="683">
        <v>6203</v>
      </c>
      <c r="B6" s="683" t="s">
        <v>302</v>
      </c>
      <c r="C6" s="579">
        <v>29098</v>
      </c>
      <c r="D6" s="682" t="s">
        <v>303</v>
      </c>
      <c r="E6" s="685">
        <v>6264</v>
      </c>
      <c r="F6" s="685" t="s">
        <v>306</v>
      </c>
      <c r="G6" s="681">
        <v>36108</v>
      </c>
      <c r="H6" s="679" t="s">
        <v>307</v>
      </c>
      <c r="I6" s="707"/>
      <c r="J6" s="629" t="s">
        <v>306</v>
      </c>
      <c r="K6" s="708" t="s">
        <v>308</v>
      </c>
      <c r="L6" s="708"/>
      <c r="M6" s="708"/>
      <c r="N6" s="708"/>
      <c r="O6" s="708"/>
    </row>
    <row r="7" ht="12.75" customHeight="true" spans="1:15">
      <c r="A7" s="680">
        <v>6207</v>
      </c>
      <c r="B7" s="680" t="s">
        <v>306</v>
      </c>
      <c r="C7" s="579">
        <v>43817</v>
      </c>
      <c r="D7" s="682" t="s">
        <v>309</v>
      </c>
      <c r="E7" s="680">
        <v>6267</v>
      </c>
      <c r="F7" s="680" t="s">
        <v>38</v>
      </c>
      <c r="G7" s="681">
        <v>43448</v>
      </c>
      <c r="H7" s="682" t="s">
        <v>310</v>
      </c>
      <c r="I7" s="707"/>
      <c r="J7" s="709" t="s">
        <v>38</v>
      </c>
      <c r="K7" s="708" t="s">
        <v>311</v>
      </c>
      <c r="L7" s="708"/>
      <c r="M7" s="708"/>
      <c r="N7" s="708"/>
      <c r="O7" s="708"/>
    </row>
    <row r="8" ht="12.75" customHeight="true" spans="1:15">
      <c r="A8" s="680">
        <v>6210</v>
      </c>
      <c r="B8" s="680" t="s">
        <v>302</v>
      </c>
      <c r="C8" s="684">
        <v>44168</v>
      </c>
      <c r="D8" s="682" t="s">
        <v>312</v>
      </c>
      <c r="E8" s="685">
        <v>6274</v>
      </c>
      <c r="F8" s="685" t="s">
        <v>38</v>
      </c>
      <c r="G8" s="693">
        <v>32638</v>
      </c>
      <c r="H8" s="679" t="s">
        <v>307</v>
      </c>
      <c r="I8" s="707"/>
      <c r="J8" s="710" t="s">
        <v>264</v>
      </c>
      <c r="K8" s="708" t="s">
        <v>265</v>
      </c>
      <c r="L8" s="708"/>
      <c r="M8" s="708"/>
      <c r="N8" s="708"/>
      <c r="O8" s="708"/>
    </row>
    <row r="9" ht="12.75" customHeight="true" spans="1:15">
      <c r="A9" s="685">
        <v>6211</v>
      </c>
      <c r="B9" s="589"/>
      <c r="C9" s="579">
        <v>30750</v>
      </c>
      <c r="D9" s="686" t="s">
        <v>268</v>
      </c>
      <c r="E9" s="680">
        <v>6275</v>
      </c>
      <c r="F9" s="680" t="s">
        <v>300</v>
      </c>
      <c r="G9" s="684">
        <v>43642</v>
      </c>
      <c r="H9" s="682" t="s">
        <v>313</v>
      </c>
      <c r="I9" s="707"/>
      <c r="J9" s="711" t="s">
        <v>260</v>
      </c>
      <c r="K9" s="708" t="s">
        <v>261</v>
      </c>
      <c r="L9" s="708"/>
      <c r="M9" s="708"/>
      <c r="N9" s="708"/>
      <c r="O9" s="708"/>
    </row>
    <row r="10" ht="12.75" customHeight="true" spans="1:15">
      <c r="A10" s="680">
        <v>6212</v>
      </c>
      <c r="B10" s="680" t="s">
        <v>302</v>
      </c>
      <c r="C10" s="681">
        <v>43644</v>
      </c>
      <c r="D10" s="682" t="s">
        <v>312</v>
      </c>
      <c r="E10" s="680">
        <v>6278</v>
      </c>
      <c r="F10" s="680" t="s">
        <v>306</v>
      </c>
      <c r="G10" s="681">
        <v>44046</v>
      </c>
      <c r="H10" s="694" t="s">
        <v>314</v>
      </c>
      <c r="I10" s="707"/>
      <c r="J10" s="711" t="s">
        <v>315</v>
      </c>
      <c r="K10" s="670" t="s">
        <v>316</v>
      </c>
      <c r="L10" s="670"/>
      <c r="M10" s="670"/>
      <c r="N10" s="670"/>
      <c r="O10" s="670"/>
    </row>
    <row r="11" ht="12.75" customHeight="true" spans="1:15">
      <c r="A11" s="680">
        <v>6213</v>
      </c>
      <c r="B11" s="680" t="s">
        <v>300</v>
      </c>
      <c r="C11" s="681">
        <v>42839</v>
      </c>
      <c r="D11" s="682" t="s">
        <v>317</v>
      </c>
      <c r="E11" s="680">
        <v>6282</v>
      </c>
      <c r="F11" s="680" t="s">
        <v>306</v>
      </c>
      <c r="G11" s="681">
        <v>42334</v>
      </c>
      <c r="H11" s="682" t="s">
        <v>318</v>
      </c>
      <c r="I11" s="707"/>
      <c r="J11" s="711" t="s">
        <v>319</v>
      </c>
      <c r="K11" s="670" t="s">
        <v>320</v>
      </c>
      <c r="L11" s="670"/>
      <c r="M11" s="670"/>
      <c r="N11" s="670"/>
      <c r="O11" s="670"/>
    </row>
    <row r="12" ht="12.75" customHeight="true" spans="1:11">
      <c r="A12" s="683" t="s">
        <v>321</v>
      </c>
      <c r="B12" s="683" t="s">
        <v>300</v>
      </c>
      <c r="C12" s="681">
        <v>30272</v>
      </c>
      <c r="D12" s="682" t="s">
        <v>317</v>
      </c>
      <c r="E12" s="680">
        <v>6283</v>
      </c>
      <c r="F12" s="680" t="s">
        <v>302</v>
      </c>
      <c r="G12" s="681">
        <v>41451</v>
      </c>
      <c r="H12" s="691" t="s">
        <v>322</v>
      </c>
      <c r="I12" s="707"/>
      <c r="J12" s="711"/>
      <c r="K12" s="712"/>
    </row>
    <row r="13" ht="12.75" customHeight="true" spans="1:15">
      <c r="A13" s="685">
        <v>6215</v>
      </c>
      <c r="B13" s="685" t="s">
        <v>38</v>
      </c>
      <c r="C13" s="681">
        <v>36627</v>
      </c>
      <c r="D13" s="679" t="s">
        <v>307</v>
      </c>
      <c r="E13" s="680">
        <v>6285</v>
      </c>
      <c r="F13" s="680" t="s">
        <v>306</v>
      </c>
      <c r="G13" s="681">
        <v>43070</v>
      </c>
      <c r="H13" s="682" t="s">
        <v>323</v>
      </c>
      <c r="I13" s="707"/>
      <c r="J13" s="219"/>
      <c r="K13" s="708" t="s">
        <v>267</v>
      </c>
      <c r="L13" s="708"/>
      <c r="M13" s="708"/>
      <c r="N13" s="708"/>
      <c r="O13" s="708"/>
    </row>
    <row r="14" ht="12.75" customHeight="true" spans="1:11">
      <c r="A14" s="683">
        <v>6216</v>
      </c>
      <c r="B14" s="683" t="s">
        <v>38</v>
      </c>
      <c r="C14" s="681">
        <v>29446</v>
      </c>
      <c r="D14" s="682" t="s">
        <v>324</v>
      </c>
      <c r="E14" s="688">
        <v>6288</v>
      </c>
      <c r="F14" s="688" t="s">
        <v>38</v>
      </c>
      <c r="G14" s="579">
        <v>43794</v>
      </c>
      <c r="H14" s="690" t="s">
        <v>325</v>
      </c>
      <c r="I14" s="707"/>
      <c r="J14" s="629"/>
      <c r="K14" s="707"/>
    </row>
    <row r="15" ht="12.75" customHeight="true" spans="1:15">
      <c r="A15" s="680">
        <v>6217</v>
      </c>
      <c r="B15" s="680" t="s">
        <v>300</v>
      </c>
      <c r="C15" s="681">
        <v>42178</v>
      </c>
      <c r="D15" s="682" t="s">
        <v>326</v>
      </c>
      <c r="E15" s="591">
        <v>6289</v>
      </c>
      <c r="F15" s="698"/>
      <c r="G15" s="699"/>
      <c r="H15" s="700" t="s">
        <v>327</v>
      </c>
      <c r="I15" s="707"/>
      <c r="J15" s="713"/>
      <c r="K15" s="708" t="s">
        <v>328</v>
      </c>
      <c r="L15" s="708"/>
      <c r="M15" s="708"/>
      <c r="N15" s="708"/>
      <c r="O15" s="708"/>
    </row>
    <row r="16" ht="12.75" customHeight="true" spans="1:11">
      <c r="A16" s="687">
        <v>6219</v>
      </c>
      <c r="B16" s="687" t="s">
        <v>302</v>
      </c>
      <c r="C16" s="579">
        <v>42247</v>
      </c>
      <c r="D16" s="679" t="s">
        <v>329</v>
      </c>
      <c r="E16" s="680">
        <v>6291</v>
      </c>
      <c r="F16" s="680" t="s">
        <v>306</v>
      </c>
      <c r="G16" s="681">
        <v>42978</v>
      </c>
      <c r="H16" s="682" t="s">
        <v>330</v>
      </c>
      <c r="I16" s="707"/>
      <c r="J16" s="629"/>
      <c r="K16" s="707"/>
    </row>
    <row r="17" ht="12.75" customHeight="true" spans="1:15">
      <c r="A17" s="688">
        <v>6222</v>
      </c>
      <c r="B17" s="688" t="s">
        <v>302</v>
      </c>
      <c r="C17" s="689">
        <v>44309</v>
      </c>
      <c r="D17" s="690" t="s">
        <v>331</v>
      </c>
      <c r="E17" s="683">
        <v>6292</v>
      </c>
      <c r="F17" s="683" t="s">
        <v>306</v>
      </c>
      <c r="G17" s="693">
        <v>29998</v>
      </c>
      <c r="H17" s="692" t="s">
        <v>332</v>
      </c>
      <c r="I17" s="707"/>
      <c r="J17" s="714"/>
      <c r="K17" s="708" t="s">
        <v>333</v>
      </c>
      <c r="L17" s="708"/>
      <c r="M17" s="708"/>
      <c r="N17" s="708"/>
      <c r="O17" s="708"/>
    </row>
    <row r="18" ht="12.75" customHeight="true" spans="1:11">
      <c r="A18" s="680">
        <v>6223</v>
      </c>
      <c r="B18" s="680" t="s">
        <v>302</v>
      </c>
      <c r="C18" s="681">
        <v>43224</v>
      </c>
      <c r="D18" s="691" t="s">
        <v>334</v>
      </c>
      <c r="E18" s="683" t="s">
        <v>335</v>
      </c>
      <c r="F18" s="683" t="s">
        <v>306</v>
      </c>
      <c r="G18" s="693">
        <v>30824</v>
      </c>
      <c r="H18" s="682" t="s">
        <v>330</v>
      </c>
      <c r="I18" s="707"/>
      <c r="J18" s="629"/>
      <c r="K18" s="707"/>
    </row>
    <row r="19" ht="12.75" customHeight="true" spans="1:15">
      <c r="A19" s="680">
        <v>6228</v>
      </c>
      <c r="B19" s="680" t="s">
        <v>302</v>
      </c>
      <c r="C19" s="681">
        <v>41929</v>
      </c>
      <c r="D19" s="682" t="s">
        <v>303</v>
      </c>
      <c r="E19" s="680">
        <v>6296</v>
      </c>
      <c r="F19" s="680" t="s">
        <v>306</v>
      </c>
      <c r="G19" s="681">
        <v>41556</v>
      </c>
      <c r="H19" s="692" t="s">
        <v>332</v>
      </c>
      <c r="I19" s="707"/>
      <c r="J19" s="715"/>
      <c r="K19" s="708" t="s">
        <v>336</v>
      </c>
      <c r="L19" s="708"/>
      <c r="M19" s="708"/>
      <c r="N19" s="708"/>
      <c r="O19" s="708"/>
    </row>
    <row r="20" ht="12.75" customHeight="true" spans="1:11">
      <c r="A20" s="680">
        <v>6229</v>
      </c>
      <c r="B20" s="680" t="s">
        <v>302</v>
      </c>
      <c r="C20" s="681">
        <v>42192</v>
      </c>
      <c r="D20" s="682" t="s">
        <v>303</v>
      </c>
      <c r="E20" s="680">
        <v>6297</v>
      </c>
      <c r="F20" s="680" t="s">
        <v>302</v>
      </c>
      <c r="G20" s="681">
        <v>41827</v>
      </c>
      <c r="H20" s="691" t="s">
        <v>337</v>
      </c>
      <c r="I20" s="707"/>
      <c r="J20" s="629"/>
      <c r="K20" s="707"/>
    </row>
    <row r="21" ht="12.75" customHeight="true" spans="1:15">
      <c r="A21" s="680">
        <v>6231</v>
      </c>
      <c r="B21" s="680" t="s">
        <v>300</v>
      </c>
      <c r="C21" s="681">
        <v>41879</v>
      </c>
      <c r="D21" s="682" t="s">
        <v>317</v>
      </c>
      <c r="E21" s="680">
        <v>6299</v>
      </c>
      <c r="F21" s="680" t="s">
        <v>302</v>
      </c>
      <c r="G21" s="681">
        <v>42590</v>
      </c>
      <c r="H21" s="691" t="s">
        <v>322</v>
      </c>
      <c r="I21" s="707"/>
      <c r="J21" s="716"/>
      <c r="K21" s="708" t="s">
        <v>338</v>
      </c>
      <c r="L21" s="708"/>
      <c r="M21" s="708"/>
      <c r="N21" s="708"/>
      <c r="O21" s="708"/>
    </row>
    <row r="22" ht="12.75" customHeight="true" spans="1:11">
      <c r="A22" s="680">
        <v>6236</v>
      </c>
      <c r="B22" s="680" t="s">
        <v>306</v>
      </c>
      <c r="C22" s="681">
        <v>42173</v>
      </c>
      <c r="D22" s="682" t="s">
        <v>339</v>
      </c>
      <c r="E22" s="701">
        <v>6302</v>
      </c>
      <c r="F22" s="589"/>
      <c r="G22" s="693">
        <v>31196</v>
      </c>
      <c r="H22" s="702" t="s">
        <v>340</v>
      </c>
      <c r="I22" s="707"/>
      <c r="J22" s="629"/>
      <c r="K22" s="707"/>
    </row>
    <row r="23" ht="12.75" customHeight="true" spans="1:15">
      <c r="A23" s="680">
        <v>6237</v>
      </c>
      <c r="B23" s="680" t="s">
        <v>302</v>
      </c>
      <c r="C23" s="681">
        <v>42529</v>
      </c>
      <c r="D23" s="691" t="s">
        <v>322</v>
      </c>
      <c r="E23" s="680">
        <v>6304</v>
      </c>
      <c r="F23" s="680" t="s">
        <v>302</v>
      </c>
      <c r="G23" s="681">
        <v>42725</v>
      </c>
      <c r="H23" s="691" t="s">
        <v>337</v>
      </c>
      <c r="I23" s="707"/>
      <c r="J23" s="717"/>
      <c r="K23" s="558" t="s">
        <v>341</v>
      </c>
      <c r="L23" s="558"/>
      <c r="M23" s="558"/>
      <c r="N23" s="558"/>
      <c r="O23" s="558"/>
    </row>
    <row r="24" ht="12.75" customHeight="true" spans="1:15">
      <c r="A24" s="680">
        <v>6238</v>
      </c>
      <c r="B24" s="680" t="s">
        <v>302</v>
      </c>
      <c r="C24" s="681">
        <v>41757</v>
      </c>
      <c r="D24" s="682" t="s">
        <v>303</v>
      </c>
      <c r="E24" s="683" t="s">
        <v>342</v>
      </c>
      <c r="F24" s="683" t="s">
        <v>38</v>
      </c>
      <c r="G24" s="579">
        <v>33107</v>
      </c>
      <c r="H24" s="682" t="s">
        <v>324</v>
      </c>
      <c r="I24" s="707"/>
      <c r="J24" s="629"/>
      <c r="K24" s="558"/>
      <c r="L24" s="558"/>
      <c r="M24" s="558"/>
      <c r="N24" s="558"/>
      <c r="O24" s="558"/>
    </row>
    <row r="25" ht="12.75" customHeight="true" spans="1:11">
      <c r="A25" s="680">
        <v>6241</v>
      </c>
      <c r="B25" s="680" t="s">
        <v>38</v>
      </c>
      <c r="C25" s="681">
        <v>43168</v>
      </c>
      <c r="D25" s="682" t="s">
        <v>310</v>
      </c>
      <c r="E25" s="685">
        <v>6306</v>
      </c>
      <c r="F25" s="589"/>
      <c r="G25" s="579">
        <v>36307</v>
      </c>
      <c r="H25" s="679" t="s">
        <v>343</v>
      </c>
      <c r="I25" s="707"/>
      <c r="J25" s="629"/>
      <c r="K25" s="559"/>
    </row>
    <row r="26" ht="12.75" customHeight="true" spans="1:15">
      <c r="A26" s="680">
        <v>6242</v>
      </c>
      <c r="B26" s="680" t="s">
        <v>300</v>
      </c>
      <c r="C26" s="681">
        <v>42922</v>
      </c>
      <c r="D26" s="691" t="s">
        <v>304</v>
      </c>
      <c r="E26" s="680">
        <v>6309</v>
      </c>
      <c r="F26" s="680" t="s">
        <v>38</v>
      </c>
      <c r="G26" s="681">
        <v>42747</v>
      </c>
      <c r="H26" s="682" t="s">
        <v>324</v>
      </c>
      <c r="I26" s="707"/>
      <c r="J26" s="718"/>
      <c r="K26" s="708" t="s">
        <v>344</v>
      </c>
      <c r="L26" s="708"/>
      <c r="M26" s="708"/>
      <c r="N26" s="708"/>
      <c r="O26" s="708"/>
    </row>
    <row r="27" ht="12.75" customHeight="true" spans="1:11">
      <c r="A27" s="680">
        <v>6243</v>
      </c>
      <c r="B27" s="680" t="s">
        <v>38</v>
      </c>
      <c r="C27" s="684">
        <v>42894</v>
      </c>
      <c r="D27" s="682" t="s">
        <v>345</v>
      </c>
      <c r="E27" s="685">
        <v>6311</v>
      </c>
      <c r="F27" s="685" t="s">
        <v>300</v>
      </c>
      <c r="G27" s="681">
        <v>31260</v>
      </c>
      <c r="H27" s="679" t="s">
        <v>346</v>
      </c>
      <c r="I27" s="707"/>
      <c r="J27" s="629"/>
      <c r="K27" s="707"/>
    </row>
    <row r="28" ht="12.75" customHeight="true" spans="1:15">
      <c r="A28" s="680">
        <v>6244</v>
      </c>
      <c r="B28" s="680" t="s">
        <v>306</v>
      </c>
      <c r="C28" s="681">
        <v>41773</v>
      </c>
      <c r="D28" s="692" t="s">
        <v>332</v>
      </c>
      <c r="E28" s="680">
        <v>6312</v>
      </c>
      <c r="F28" s="680" t="s">
        <v>306</v>
      </c>
      <c r="G28" s="583">
        <v>42683</v>
      </c>
      <c r="H28" s="682" t="s">
        <v>330</v>
      </c>
      <c r="I28" s="707"/>
      <c r="J28" s="719"/>
      <c r="K28" s="708" t="s">
        <v>347</v>
      </c>
      <c r="L28" s="708"/>
      <c r="M28" s="708"/>
      <c r="N28" s="708"/>
      <c r="O28" s="708"/>
    </row>
    <row r="29" ht="12.75" customHeight="true" spans="1:11">
      <c r="A29" s="680">
        <v>6246</v>
      </c>
      <c r="B29" s="680" t="s">
        <v>302</v>
      </c>
      <c r="C29" s="681">
        <v>41626</v>
      </c>
      <c r="D29" s="691" t="s">
        <v>322</v>
      </c>
      <c r="E29" s="680">
        <v>6315</v>
      </c>
      <c r="F29" s="680" t="s">
        <v>306</v>
      </c>
      <c r="G29" s="681">
        <v>41876</v>
      </c>
      <c r="H29" s="692" t="s">
        <v>332</v>
      </c>
      <c r="I29" s="707"/>
      <c r="J29" s="629"/>
      <c r="K29" s="707"/>
    </row>
    <row r="30" ht="12.75" customHeight="true" spans="1:15">
      <c r="A30" s="683">
        <v>6247</v>
      </c>
      <c r="B30" s="683" t="s">
        <v>302</v>
      </c>
      <c r="C30" s="693">
        <v>31976</v>
      </c>
      <c r="D30" s="691" t="s">
        <v>337</v>
      </c>
      <c r="E30" s="680">
        <v>6316</v>
      </c>
      <c r="F30" s="680" t="s">
        <v>300</v>
      </c>
      <c r="G30" s="681">
        <v>43315</v>
      </c>
      <c r="H30" s="682" t="s">
        <v>313</v>
      </c>
      <c r="I30" s="707"/>
      <c r="J30" s="720"/>
      <c r="K30" s="708" t="s">
        <v>348</v>
      </c>
      <c r="L30" s="708"/>
      <c r="M30" s="708"/>
      <c r="N30" s="708"/>
      <c r="O30" s="708"/>
    </row>
    <row r="31" ht="12.75" customHeight="true" spans="1:11">
      <c r="A31" s="680">
        <v>6249</v>
      </c>
      <c r="B31" s="680" t="s">
        <v>306</v>
      </c>
      <c r="C31" s="684">
        <v>42263</v>
      </c>
      <c r="D31" s="682" t="s">
        <v>318</v>
      </c>
      <c r="E31" s="680">
        <v>6317</v>
      </c>
      <c r="F31" s="680" t="s">
        <v>302</v>
      </c>
      <c r="G31" s="681">
        <v>41976</v>
      </c>
      <c r="H31" s="691" t="s">
        <v>337</v>
      </c>
      <c r="I31" s="707"/>
      <c r="J31" s="629"/>
      <c r="K31" s="707"/>
    </row>
    <row r="32" ht="12.75" customHeight="true" spans="1:11">
      <c r="A32" s="680">
        <v>6250</v>
      </c>
      <c r="B32" s="680" t="s">
        <v>306</v>
      </c>
      <c r="C32" s="681">
        <v>44069</v>
      </c>
      <c r="D32" s="694" t="s">
        <v>314</v>
      </c>
      <c r="E32" s="680">
        <v>6319</v>
      </c>
      <c r="F32" s="680" t="s">
        <v>38</v>
      </c>
      <c r="G32" s="681">
        <v>43284</v>
      </c>
      <c r="H32" s="682" t="s">
        <v>310</v>
      </c>
      <c r="I32" s="707"/>
      <c r="J32" s="711" t="s">
        <v>76</v>
      </c>
      <c r="K32" s="711"/>
    </row>
    <row r="33" ht="12.75" customHeight="true" spans="1:11">
      <c r="A33" s="680">
        <v>6251</v>
      </c>
      <c r="B33" s="680" t="s">
        <v>38</v>
      </c>
      <c r="C33" s="681">
        <v>41740</v>
      </c>
      <c r="D33" s="682" t="s">
        <v>324</v>
      </c>
      <c r="E33" s="680">
        <v>6320</v>
      </c>
      <c r="F33" s="680" t="s">
        <v>300</v>
      </c>
      <c r="G33" s="681">
        <v>43385</v>
      </c>
      <c r="H33" s="682" t="s">
        <v>326</v>
      </c>
      <c r="I33" s="707"/>
      <c r="J33" s="629"/>
      <c r="K33" s="707"/>
    </row>
    <row r="34" ht="12.75" customHeight="true" spans="1:11">
      <c r="A34" s="680">
        <v>6253</v>
      </c>
      <c r="B34" s="680" t="s">
        <v>302</v>
      </c>
      <c r="C34" s="681">
        <v>41376</v>
      </c>
      <c r="D34" s="682" t="s">
        <v>303</v>
      </c>
      <c r="E34" s="680">
        <v>6323</v>
      </c>
      <c r="F34" s="680" t="s">
        <v>302</v>
      </c>
      <c r="G34" s="681">
        <v>43524</v>
      </c>
      <c r="H34" s="682" t="s">
        <v>312</v>
      </c>
      <c r="I34" s="707"/>
      <c r="J34" s="708" t="s">
        <v>349</v>
      </c>
      <c r="K34" s="708"/>
    </row>
    <row r="35" ht="12.75" customHeight="true" spans="1:11">
      <c r="A35" s="680">
        <v>6254</v>
      </c>
      <c r="B35" s="680" t="s">
        <v>302</v>
      </c>
      <c r="C35" s="681">
        <v>42073</v>
      </c>
      <c r="D35" s="682" t="s">
        <v>303</v>
      </c>
      <c r="E35" s="685">
        <v>6324</v>
      </c>
      <c r="F35" s="589"/>
      <c r="G35" s="681">
        <v>37917</v>
      </c>
      <c r="H35" s="686" t="s">
        <v>268</v>
      </c>
      <c r="I35" s="707"/>
      <c r="J35" s="629"/>
      <c r="K35" s="707"/>
    </row>
    <row r="36" ht="12.75" customHeight="true" spans="1:15">
      <c r="A36" s="680">
        <v>6255</v>
      </c>
      <c r="B36" s="680" t="s">
        <v>38</v>
      </c>
      <c r="C36" s="681">
        <v>40648</v>
      </c>
      <c r="D36" s="682" t="s">
        <v>324</v>
      </c>
      <c r="E36" s="703">
        <v>6325</v>
      </c>
      <c r="F36" s="589"/>
      <c r="G36" s="693">
        <v>32358</v>
      </c>
      <c r="H36" s="702" t="s">
        <v>350</v>
      </c>
      <c r="I36" s="707"/>
      <c r="J36" s="715" t="s">
        <v>246</v>
      </c>
      <c r="K36" s="558" t="s">
        <v>351</v>
      </c>
      <c r="L36" s="558"/>
      <c r="M36" s="558"/>
      <c r="N36" s="558"/>
      <c r="O36" s="558"/>
    </row>
    <row r="37" ht="12.75" customHeight="true" spans="1:11">
      <c r="A37" s="680">
        <v>6256</v>
      </c>
      <c r="B37" s="680" t="s">
        <v>302</v>
      </c>
      <c r="C37" s="681">
        <v>41800</v>
      </c>
      <c r="D37" s="691" t="s">
        <v>322</v>
      </c>
      <c r="E37" s="683">
        <v>6328</v>
      </c>
      <c r="F37" s="683" t="s">
        <v>300</v>
      </c>
      <c r="G37" s="579">
        <v>33003</v>
      </c>
      <c r="H37" s="682" t="s">
        <v>317</v>
      </c>
      <c r="I37" s="707"/>
      <c r="J37" s="629"/>
      <c r="K37" s="573"/>
    </row>
    <row r="38" ht="12.75" customHeight="true" spans="1:15">
      <c r="A38" s="688">
        <v>6257</v>
      </c>
      <c r="B38" s="688" t="s">
        <v>38</v>
      </c>
      <c r="C38" s="689">
        <v>44266</v>
      </c>
      <c r="D38" s="690" t="s">
        <v>352</v>
      </c>
      <c r="E38" s="683" t="s">
        <v>353</v>
      </c>
      <c r="F38" s="683" t="s">
        <v>38</v>
      </c>
      <c r="G38" s="579">
        <v>28270</v>
      </c>
      <c r="H38" s="682" t="s">
        <v>324</v>
      </c>
      <c r="I38" s="707"/>
      <c r="J38" s="714" t="s">
        <v>83</v>
      </c>
      <c r="K38" s="558" t="s">
        <v>354</v>
      </c>
      <c r="L38" s="558"/>
      <c r="M38" s="558"/>
      <c r="N38" s="558"/>
      <c r="O38" s="558"/>
    </row>
    <row r="39" ht="12.75" customHeight="true" spans="1:11">
      <c r="A39" s="680">
        <v>6260</v>
      </c>
      <c r="B39" s="680" t="s">
        <v>302</v>
      </c>
      <c r="C39" s="681">
        <v>41995</v>
      </c>
      <c r="D39" s="691" t="s">
        <v>337</v>
      </c>
      <c r="E39" s="680">
        <v>6330</v>
      </c>
      <c r="F39" s="680" t="s">
        <v>306</v>
      </c>
      <c r="G39" s="681">
        <v>43024</v>
      </c>
      <c r="H39" s="682" t="s">
        <v>330</v>
      </c>
      <c r="I39" s="707"/>
      <c r="J39" s="629"/>
      <c r="K39" s="558"/>
    </row>
    <row r="40" ht="12.75" customHeight="true" spans="1:15">
      <c r="A40" s="688">
        <v>6261</v>
      </c>
      <c r="B40" s="688" t="s">
        <v>300</v>
      </c>
      <c r="C40" s="695">
        <v>44215</v>
      </c>
      <c r="D40" s="690" t="s">
        <v>355</v>
      </c>
      <c r="E40" s="680">
        <v>6331</v>
      </c>
      <c r="F40" s="680" t="s">
        <v>306</v>
      </c>
      <c r="G40" s="579">
        <v>43727</v>
      </c>
      <c r="H40" s="682" t="s">
        <v>323</v>
      </c>
      <c r="I40" s="707"/>
      <c r="J40" s="629">
        <v>28</v>
      </c>
      <c r="K40" s="558" t="s">
        <v>356</v>
      </c>
      <c r="L40" s="558"/>
      <c r="M40" s="558"/>
      <c r="N40" s="558"/>
      <c r="O40" s="558"/>
    </row>
    <row r="41" ht="12.75" customHeight="true" spans="1:15">
      <c r="A41" s="680">
        <v>6262</v>
      </c>
      <c r="B41" s="680" t="s">
        <v>300</v>
      </c>
      <c r="C41" s="684">
        <v>43980</v>
      </c>
      <c r="D41" s="682" t="s">
        <v>326</v>
      </c>
      <c r="E41" s="704">
        <v>6391</v>
      </c>
      <c r="F41" s="698"/>
      <c r="G41" s="242"/>
      <c r="H41" s="702" t="s">
        <v>357</v>
      </c>
      <c r="I41" s="707"/>
      <c r="J41" s="629">
        <v>25</v>
      </c>
      <c r="K41" s="558" t="s">
        <v>358</v>
      </c>
      <c r="L41" s="558"/>
      <c r="M41" s="558"/>
      <c r="N41" s="558"/>
      <c r="O41" s="558"/>
    </row>
    <row r="42" ht="12.75" customHeight="true" spans="1:11">
      <c r="A42" s="696"/>
      <c r="B42" s="696"/>
      <c r="C42" s="697"/>
      <c r="D42" s="679"/>
      <c r="E42" s="704">
        <v>6393</v>
      </c>
      <c r="F42" s="698"/>
      <c r="G42" s="242"/>
      <c r="H42" s="702" t="s">
        <v>359</v>
      </c>
      <c r="I42" s="707"/>
      <c r="J42" s="629"/>
      <c r="K42" s="573"/>
    </row>
    <row r="43" ht="12.75" customHeight="true"/>
  </sheetData>
  <mergeCells count="24">
    <mergeCell ref="K4:O4"/>
    <mergeCell ref="K5:O5"/>
    <mergeCell ref="K6:O6"/>
    <mergeCell ref="K7:O7"/>
    <mergeCell ref="K8:O8"/>
    <mergeCell ref="K9:O9"/>
    <mergeCell ref="K10:O10"/>
    <mergeCell ref="K11:O11"/>
    <mergeCell ref="K13:O13"/>
    <mergeCell ref="K15:O15"/>
    <mergeCell ref="K17:O17"/>
    <mergeCell ref="K19:O19"/>
    <mergeCell ref="K21:O21"/>
    <mergeCell ref="K26:O26"/>
    <mergeCell ref="K28:O28"/>
    <mergeCell ref="K30:O30"/>
    <mergeCell ref="J34:K34"/>
    <mergeCell ref="K36:O36"/>
    <mergeCell ref="K38:O38"/>
    <mergeCell ref="K40:O40"/>
    <mergeCell ref="K41:O41"/>
    <mergeCell ref="A1:H2"/>
    <mergeCell ref="J1:K2"/>
    <mergeCell ref="K23:O24"/>
  </mergeCells>
  <conditionalFormatting sqref="H4">
    <cfRule type="cellIs" dxfId="0" priority="8" operator="between">
      <formula>0.1</formula>
      <formula>9.99</formula>
    </cfRule>
    <cfRule type="cellIs" dxfId="1" priority="9" operator="between">
      <formula>10</formula>
      <formula>99.99</formula>
    </cfRule>
    <cfRule type="cellIs" dxfId="2" priority="10" operator="between">
      <formula>100</formula>
      <formula>250000</formula>
    </cfRule>
  </conditionalFormatting>
  <conditionalFormatting sqref="D5">
    <cfRule type="cellIs" dxfId="0" priority="11" operator="between">
      <formula>0.1</formula>
      <formula>9.99</formula>
    </cfRule>
    <cfRule type="cellIs" dxfId="1" priority="12" operator="between">
      <formula>10</formula>
      <formula>99.99</formula>
    </cfRule>
    <cfRule type="cellIs" dxfId="2" priority="13" operator="between">
      <formula>100</formula>
      <formula>250000</formula>
    </cfRule>
  </conditionalFormatting>
  <conditionalFormatting sqref="H5">
    <cfRule type="cellIs" dxfId="0" priority="14" operator="between">
      <formula>0.1</formula>
      <formula>9.99</formula>
    </cfRule>
    <cfRule type="cellIs" dxfId="1" priority="15" operator="between">
      <formula>10</formula>
      <formula>99.99</formula>
    </cfRule>
    <cfRule type="cellIs" dxfId="2" priority="16" operator="between">
      <formula>100</formula>
      <formula>250000</formula>
    </cfRule>
  </conditionalFormatting>
  <conditionalFormatting sqref="D6">
    <cfRule type="cellIs" dxfId="0" priority="17" operator="between">
      <formula>0.1</formula>
      <formula>9.99</formula>
    </cfRule>
    <cfRule type="cellIs" dxfId="1" priority="18" operator="between">
      <formula>10</formula>
      <formula>99.99</formula>
    </cfRule>
    <cfRule type="cellIs" dxfId="2" priority="19" operator="between">
      <formula>100</formula>
      <formula>250000</formula>
    </cfRule>
  </conditionalFormatting>
  <conditionalFormatting sqref="D7">
    <cfRule type="cellIs" dxfId="0" priority="20" operator="between">
      <formula>0.1</formula>
      <formula>9.99</formula>
    </cfRule>
    <cfRule type="cellIs" dxfId="1" priority="21" operator="between">
      <formula>10</formula>
      <formula>99.99</formula>
    </cfRule>
    <cfRule type="cellIs" dxfId="2" priority="22" operator="between">
      <formula>100</formula>
      <formula>250000</formula>
    </cfRule>
  </conditionalFormatting>
  <conditionalFormatting sqref="D8">
    <cfRule type="cellIs" dxfId="0" priority="23" operator="between">
      <formula>0.1</formula>
      <formula>9.99</formula>
    </cfRule>
    <cfRule type="cellIs" dxfId="1" priority="24" operator="between">
      <formula>10</formula>
      <formula>99.99</formula>
    </cfRule>
    <cfRule type="cellIs" dxfId="2" priority="25" operator="between">
      <formula>100</formula>
      <formula>250000</formula>
    </cfRule>
  </conditionalFormatting>
  <conditionalFormatting sqref="D10">
    <cfRule type="cellIs" dxfId="0" priority="26" operator="between">
      <formula>0.1</formula>
      <formula>9.99</formula>
    </cfRule>
    <cfRule type="cellIs" dxfId="1" priority="27" operator="between">
      <formula>10</formula>
      <formula>99.99</formula>
    </cfRule>
    <cfRule type="cellIs" dxfId="2" priority="28" operator="between">
      <formula>100</formula>
      <formula>250000</formula>
    </cfRule>
  </conditionalFormatting>
  <conditionalFormatting sqref="H11">
    <cfRule type="cellIs" dxfId="0" priority="29" operator="between">
      <formula>0.1</formula>
      <formula>9.99</formula>
    </cfRule>
    <cfRule type="cellIs" dxfId="1" priority="30" operator="between">
      <formula>10</formula>
      <formula>99.99</formula>
    </cfRule>
    <cfRule type="cellIs" dxfId="2" priority="31" operator="between">
      <formula>100</formula>
      <formula>250000</formula>
    </cfRule>
  </conditionalFormatting>
  <conditionalFormatting sqref="H12">
    <cfRule type="cellIs" dxfId="0" priority="32" operator="between">
      <formula>0.1</formula>
      <formula>9.99</formula>
    </cfRule>
    <cfRule type="cellIs" dxfId="1" priority="33" operator="between">
      <formula>10</formula>
      <formula>99.99</formula>
    </cfRule>
    <cfRule type="cellIs" dxfId="2" priority="34" operator="between">
      <formula>100</formula>
      <formula>250000</formula>
    </cfRule>
  </conditionalFormatting>
  <conditionalFormatting sqref="H14">
    <cfRule type="cellIs" dxfId="0" priority="35" operator="between">
      <formula>0.1</formula>
      <formula>9.99</formula>
    </cfRule>
    <cfRule type="cellIs" dxfId="1" priority="36" operator="between">
      <formula>10</formula>
      <formula>99.99</formula>
    </cfRule>
    <cfRule type="cellIs" dxfId="2" priority="37" operator="between">
      <formula>100</formula>
      <formula>250000</formula>
    </cfRule>
  </conditionalFormatting>
  <conditionalFormatting sqref="D15">
    <cfRule type="cellIs" dxfId="0" priority="38" operator="between">
      <formula>0.1</formula>
      <formula>9.99</formula>
    </cfRule>
    <cfRule type="cellIs" dxfId="1" priority="39" operator="between">
      <formula>10</formula>
      <formula>99.99</formula>
    </cfRule>
    <cfRule type="cellIs" dxfId="2" priority="40" operator="between">
      <formula>100</formula>
      <formula>250000</formula>
    </cfRule>
  </conditionalFormatting>
  <conditionalFormatting sqref="D16">
    <cfRule type="cellIs" dxfId="0" priority="41" operator="between">
      <formula>0.1</formula>
      <formula>9.99</formula>
    </cfRule>
    <cfRule type="cellIs" dxfId="1" priority="42" operator="between">
      <formula>10</formula>
      <formula>99.99</formula>
    </cfRule>
    <cfRule type="cellIs" dxfId="2" priority="43" operator="between">
      <formula>100</formula>
      <formula>250000</formula>
    </cfRule>
  </conditionalFormatting>
  <conditionalFormatting sqref="H16">
    <cfRule type="cellIs" dxfId="3" priority="44" operator="between">
      <formula>0.1</formula>
      <formula>9.99</formula>
    </cfRule>
    <cfRule type="cellIs" dxfId="0" priority="45" operator="between">
      <formula>10</formula>
      <formula>99.99</formula>
    </cfRule>
    <cfRule type="cellIs" dxfId="1" priority="46" operator="between">
      <formula>100</formula>
      <formula>250000</formula>
    </cfRule>
  </conditionalFormatting>
  <conditionalFormatting sqref="D17">
    <cfRule type="cellIs" dxfId="2" priority="47" operator="between">
      <formula>0.1</formula>
      <formula>9.99</formula>
    </cfRule>
    <cfRule type="cellIs" dxfId="0" priority="48" operator="between">
      <formula>10</formula>
      <formula>99.99</formula>
    </cfRule>
    <cfRule type="cellIs" dxfId="1" priority="49" operator="between">
      <formula>100</formula>
      <formula>250000</formula>
    </cfRule>
  </conditionalFormatting>
  <conditionalFormatting sqref="D18">
    <cfRule type="cellIs" dxfId="2" priority="50" operator="between">
      <formula>0.1</formula>
      <formula>9.99</formula>
    </cfRule>
    <cfRule type="cellIs" dxfId="0" priority="51" operator="between">
      <formula>10</formula>
      <formula>99.99</formula>
    </cfRule>
    <cfRule type="cellIs" dxfId="1" priority="52" operator="between">
      <formula>100</formula>
      <formula>250000</formula>
    </cfRule>
  </conditionalFormatting>
  <conditionalFormatting sqref="H18">
    <cfRule type="cellIs" dxfId="2" priority="53" operator="between">
      <formula>0.1</formula>
      <formula>9.99</formula>
    </cfRule>
    <cfRule type="cellIs" dxfId="0" priority="54" operator="between">
      <formula>10</formula>
      <formula>99.99</formula>
    </cfRule>
    <cfRule type="cellIs" dxfId="1" priority="55" operator="between">
      <formula>100</formula>
      <formula>250000</formula>
    </cfRule>
  </conditionalFormatting>
  <conditionalFormatting sqref="H20">
    <cfRule type="cellIs" dxfId="1" priority="6" operator="between">
      <formula>100</formula>
      <formula>250000</formula>
    </cfRule>
    <cfRule type="cellIs" dxfId="0" priority="5" operator="between">
      <formula>10</formula>
      <formula>99.99</formula>
    </cfRule>
    <cfRule type="cellIs" dxfId="2" priority="4" operator="between">
      <formula>0.1</formula>
      <formula>9.99</formula>
    </cfRule>
  </conditionalFormatting>
  <conditionalFormatting sqref="H21">
    <cfRule type="cellIs" dxfId="2" priority="56" operator="between">
      <formula>0.1</formula>
      <formula>9.99</formula>
    </cfRule>
    <cfRule type="cellIs" dxfId="0" priority="57" operator="between">
      <formula>10</formula>
      <formula>99.99</formula>
    </cfRule>
    <cfRule type="cellIs" dxfId="1" priority="58" operator="between">
      <formula>100</formula>
      <formula>250000</formula>
    </cfRule>
  </conditionalFormatting>
  <conditionalFormatting sqref="H23">
    <cfRule type="cellIs" dxfId="2" priority="59" operator="between">
      <formula>0.1</formula>
      <formula>9.99</formula>
    </cfRule>
    <cfRule type="cellIs" dxfId="0" priority="60" operator="between">
      <formula>10</formula>
      <formula>99.99</formula>
    </cfRule>
    <cfRule type="cellIs" dxfId="1" priority="61" operator="between">
      <formula>100</formula>
      <formula>250000</formula>
    </cfRule>
  </conditionalFormatting>
  <conditionalFormatting sqref="D26">
    <cfRule type="cellIs" dxfId="2" priority="62" operator="between">
      <formula>0.1</formula>
      <formula>9.99</formula>
    </cfRule>
    <cfRule type="cellIs" dxfId="0" priority="63" operator="between">
      <formula>10</formula>
      <formula>99.99</formula>
    </cfRule>
    <cfRule type="cellIs" dxfId="1" priority="64" operator="between">
      <formula>100</formula>
      <formula>250000</formula>
    </cfRule>
  </conditionalFormatting>
  <conditionalFormatting sqref="H28">
    <cfRule type="cellIs" dxfId="2" priority="65" operator="between">
      <formula>0.1</formula>
      <formula>9.99</formula>
    </cfRule>
    <cfRule type="cellIs" dxfId="0" priority="66" operator="between">
      <formula>10</formula>
      <formula>99.99</formula>
    </cfRule>
    <cfRule type="cellIs" dxfId="1" priority="67" operator="between">
      <formula>100</formula>
      <formula>250000</formula>
    </cfRule>
  </conditionalFormatting>
  <conditionalFormatting sqref="D29">
    <cfRule type="cellIs" dxfId="2" priority="68" operator="between">
      <formula>0.1</formula>
      <formula>9.99</formula>
    </cfRule>
    <cfRule type="cellIs" dxfId="0" priority="69" operator="between">
      <formula>10</formula>
      <formula>99.99</formula>
    </cfRule>
    <cfRule type="cellIs" dxfId="1" priority="70" operator="between">
      <formula>100</formula>
      <formula>250000</formula>
    </cfRule>
  </conditionalFormatting>
  <conditionalFormatting sqref="D30">
    <cfRule type="cellIs" dxfId="2" priority="74" operator="between">
      <formula>0.1</formula>
      <formula>9.99</formula>
    </cfRule>
    <cfRule type="cellIs" dxfId="0" priority="75" operator="between">
      <formula>10</formula>
      <formula>99.99</formula>
    </cfRule>
    <cfRule type="cellIs" dxfId="1" priority="76" operator="between">
      <formula>100</formula>
      <formula>250000</formula>
    </cfRule>
  </conditionalFormatting>
  <conditionalFormatting sqref="D31">
    <cfRule type="cellIs" dxfId="2" priority="77" operator="between">
      <formula>0.1</formula>
      <formula>9.99</formula>
    </cfRule>
    <cfRule type="cellIs" dxfId="0" priority="78" operator="between">
      <formula>10</formula>
      <formula>99.99</formula>
    </cfRule>
    <cfRule type="cellIs" dxfId="1" priority="79" operator="between">
      <formula>100</formula>
      <formula>250000</formula>
    </cfRule>
  </conditionalFormatting>
  <conditionalFormatting sqref="H31">
    <cfRule type="cellIs" dxfId="1" priority="3" operator="between">
      <formula>100</formula>
      <formula>250000</formula>
    </cfRule>
    <cfRule type="cellIs" dxfId="0" priority="2" operator="between">
      <formula>10</formula>
      <formula>99.99</formula>
    </cfRule>
    <cfRule type="cellIs" dxfId="2" priority="1" operator="between">
      <formula>0.1</formula>
      <formula>9.99</formula>
    </cfRule>
  </conditionalFormatting>
  <conditionalFormatting sqref="H33">
    <cfRule type="cellIs" dxfId="2" priority="83" operator="between">
      <formula>0.1</formula>
      <formula>9.99</formula>
    </cfRule>
    <cfRule type="cellIs" dxfId="0" priority="84" operator="between">
      <formula>10</formula>
      <formula>99.99</formula>
    </cfRule>
    <cfRule type="cellIs" dxfId="1" priority="85" operator="between">
      <formula>100</formula>
      <formula>250000</formula>
    </cfRule>
  </conditionalFormatting>
  <conditionalFormatting sqref="H34">
    <cfRule type="cellIs" dxfId="2" priority="86" operator="between">
      <formula>0.1</formula>
      <formula>9.99</formula>
    </cfRule>
    <cfRule type="cellIs" dxfId="0" priority="87" operator="between">
      <formula>10</formula>
      <formula>99.99</formula>
    </cfRule>
    <cfRule type="cellIs" dxfId="1" priority="88" operator="between">
      <formula>100</formula>
      <formula>250000</formula>
    </cfRule>
  </conditionalFormatting>
  <conditionalFormatting sqref="D37">
    <cfRule type="cellIs" dxfId="2" priority="89" operator="between">
      <formula>0.1</formula>
      <formula>9.99</formula>
    </cfRule>
    <cfRule type="cellIs" dxfId="0" priority="90" operator="between">
      <formula>10</formula>
      <formula>99.99</formula>
    </cfRule>
    <cfRule type="cellIs" dxfId="1" priority="91" operator="between">
      <formula>100</formula>
      <formula>250000</formula>
    </cfRule>
  </conditionalFormatting>
  <conditionalFormatting sqref="D38">
    <cfRule type="cellIs" dxfId="2" priority="92" operator="between">
      <formula>0.1</formula>
      <formula>9.99</formula>
    </cfRule>
    <cfRule type="cellIs" dxfId="0" priority="93" operator="between">
      <formula>10</formula>
      <formula>99.99</formula>
    </cfRule>
    <cfRule type="cellIs" dxfId="1" priority="94" operator="between">
      <formula>100</formula>
      <formula>250000</formula>
    </cfRule>
  </conditionalFormatting>
  <conditionalFormatting sqref="D39">
    <cfRule type="cellIs" dxfId="2" priority="95" operator="between">
      <formula>0.1</formula>
      <formula>9.99</formula>
    </cfRule>
    <cfRule type="cellIs" dxfId="3" priority="96" operator="between">
      <formula>10</formula>
      <formula>99.99</formula>
    </cfRule>
    <cfRule type="cellIs" dxfId="3" priority="97" operator="between">
      <formula>100</formula>
      <formula>250000</formula>
    </cfRule>
  </conditionalFormatting>
  <conditionalFormatting sqref="H39">
    <cfRule type="cellIs" dxfId="0" priority="98" operator="between">
      <formula>0.1</formula>
      <formula>9.99</formula>
    </cfRule>
    <cfRule type="cellIs" dxfId="1" priority="99" operator="between">
      <formula>10</formula>
      <formula>99.99</formula>
    </cfRule>
    <cfRule type="cellIs" dxfId="2" priority="100" operator="between">
      <formula>100</formula>
      <formula>250000</formula>
    </cfRule>
  </conditionalFormatting>
  <conditionalFormatting sqref="D40">
    <cfRule type="cellIs" dxfId="0" priority="101" operator="between">
      <formula>0.1</formula>
      <formula>9.99</formula>
    </cfRule>
    <cfRule type="cellIs" dxfId="1" priority="102" operator="between">
      <formula>10</formula>
      <formula>99.99</formula>
    </cfRule>
    <cfRule type="cellIs" dxfId="2" priority="103" operator="between">
      <formula>100</formula>
      <formula>250000</formula>
    </cfRule>
  </conditionalFormatting>
  <conditionalFormatting sqref="D41">
    <cfRule type="cellIs" dxfId="0" priority="104" operator="between">
      <formula>0.1</formula>
      <formula>9.99</formula>
    </cfRule>
    <cfRule type="cellIs" dxfId="1" priority="105" operator="between">
      <formula>10</formula>
      <formula>99.99</formula>
    </cfRule>
    <cfRule type="cellIs" dxfId="2" priority="106" operator="between">
      <formula>100</formula>
      <formula>250000</formula>
    </cfRule>
  </conditionalFormatting>
  <conditionalFormatting sqref="D42">
    <cfRule type="cellIs" dxfId="0" priority="107" operator="between">
      <formula>0.1</formula>
      <formula>9.99</formula>
    </cfRule>
    <cfRule type="cellIs" dxfId="1" priority="108" operator="between">
      <formula>10</formula>
      <formula>99.99</formula>
    </cfRule>
    <cfRule type="cellIs" dxfId="2" priority="109" operator="between">
      <formula>100</formula>
      <formula>250000</formula>
    </cfRule>
  </conditionalFormatting>
  <conditionalFormatting sqref="D19:D20">
    <cfRule type="cellIs" dxfId="0" priority="110" operator="between">
      <formula>0.1</formula>
      <formula>9.99</formula>
    </cfRule>
    <cfRule type="cellIs" dxfId="1" priority="111" operator="between">
      <formula>10</formula>
      <formula>99.99</formula>
    </cfRule>
    <cfRule type="cellIs" dxfId="2" priority="112" operator="between">
      <formula>100</formula>
      <formula>250000</formula>
    </cfRule>
  </conditionalFormatting>
  <conditionalFormatting sqref="D23:D24">
    <cfRule type="cellIs" dxfId="0" priority="113" operator="between">
      <formula>0.1</formula>
      <formula>9.99</formula>
    </cfRule>
    <cfRule type="cellIs" dxfId="1" priority="114" operator="between">
      <formula>10</formula>
      <formula>99.99</formula>
    </cfRule>
    <cfRule type="cellIs" dxfId="2" priority="115" operator="between">
      <formula>100</formula>
      <formula>250000</formula>
    </cfRule>
  </conditionalFormatting>
  <conditionalFormatting sqref="D34:D35">
    <cfRule type="cellIs" dxfId="0" priority="116" operator="between">
      <formula>0.1</formula>
      <formula>9.99</formula>
    </cfRule>
    <cfRule type="cellIs" dxfId="1" priority="117" operator="between">
      <formula>10</formula>
      <formula>99.99</formula>
    </cfRule>
    <cfRule type="cellIs" dxfId="2" priority="118"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true" horizontalDpi="300" verticalDpi="300"/>
  <headerFooter/>
  <colBreaks count="1" manualBreakCount="1">
    <brk id="8" max="65535"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22</vt:i4>
      </vt:variant>
    </vt:vector>
  </HeadingPairs>
  <TitlesOfParts>
    <vt:vector size="22" baseType="lpstr">
      <vt:lpstr>Front Page</vt:lpstr>
      <vt:lpstr>HLE 13</vt:lpstr>
      <vt:lpstr>HLE 18 &amp; 19</vt:lpstr>
      <vt:lpstr>HLE 21</vt:lpstr>
      <vt:lpstr>HLE 27</vt:lpstr>
      <vt:lpstr>HLE 28 &amp; 29</vt:lpstr>
      <vt:lpstr>Lineas TRAXX</vt:lpstr>
      <vt:lpstr>HLD 55</vt:lpstr>
      <vt:lpstr>HLD 62</vt:lpstr>
      <vt:lpstr>HLR 77 &amp; 78</vt:lpstr>
      <vt:lpstr>NMBS EMU</vt:lpstr>
      <vt:lpstr>CFL Electric Locos</vt:lpstr>
      <vt:lpstr>DB Ned TRAXX</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2020-01-19T16:51:00Z</dcterms:created>
  <cp:lastPrinted>2019-12-10T19:50:00Z</cp:lastPrinted>
  <dcterms:modified xsi:type="dcterms:W3CDTF">2021-01-17T16:51:46Z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1033-11.1.0.10161</vt:lpwstr>
  </property>
</Properties>
</file>